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ARMINE\2023\ԲԱՑ ՄՐՑՈՒՅԹ\PAYM.3.MSHAKUYTI TUN\Հրավեր 3 Նոր\"/>
    </mc:Choice>
  </mc:AlternateContent>
  <bookViews>
    <workbookView xWindow="0" yWindow="0" windowWidth="28800" windowHeight="12210"/>
  </bookViews>
  <sheets>
    <sheet name="SH caval" sheetId="1" r:id="rId1"/>
  </sheets>
  <definedNames>
    <definedName name="_xlnm.Print_Area" localSheetId="0">'SH caval'!$A$1:$F$1088</definedName>
    <definedName name="_xlnm.Print_Titles" localSheetId="0">'SH caval'!$17:$17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7" i="1" l="1"/>
  <c r="F1053" i="1"/>
  <c r="E991" i="1" l="1"/>
  <c r="E1081" i="1" s="1"/>
  <c r="P1083" i="1" l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88" i="1"/>
  <c r="F987" i="1"/>
  <c r="F986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69" i="1"/>
  <c r="F968" i="1"/>
  <c r="F967" i="1"/>
  <c r="F966" i="1"/>
  <c r="F965" i="1"/>
  <c r="F964" i="1"/>
  <c r="F963" i="1"/>
  <c r="F962" i="1"/>
  <c r="F961" i="1"/>
  <c r="F960" i="1"/>
  <c r="F959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6" i="1"/>
  <c r="F705" i="1"/>
  <c r="F704" i="1"/>
  <c r="F703" i="1"/>
  <c r="F702" i="1"/>
  <c r="F701" i="1"/>
  <c r="F700" i="1"/>
  <c r="F699" i="1"/>
  <c r="F698" i="1"/>
  <c r="F697" i="1"/>
  <c r="F696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D659" i="1"/>
  <c r="F659" i="1" s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D634" i="1"/>
  <c r="F634" i="1" s="1"/>
  <c r="F633" i="1"/>
  <c r="F632" i="1"/>
  <c r="F631" i="1"/>
  <c r="F630" i="1"/>
  <c r="F629" i="1"/>
  <c r="F628" i="1"/>
  <c r="D627" i="1"/>
  <c r="F627" i="1" s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1" i="1"/>
  <c r="F530" i="1"/>
  <c r="F529" i="1"/>
  <c r="F528" i="1"/>
  <c r="F527" i="1"/>
  <c r="F524" i="1"/>
  <c r="F523" i="1"/>
  <c r="F522" i="1"/>
  <c r="F521" i="1"/>
  <c r="F520" i="1"/>
  <c r="F517" i="1"/>
  <c r="F516" i="1"/>
  <c r="F515" i="1"/>
  <c r="F514" i="1"/>
  <c r="F513" i="1"/>
  <c r="F510" i="1"/>
  <c r="F509" i="1"/>
  <c r="F508" i="1"/>
  <c r="F507" i="1"/>
  <c r="F506" i="1"/>
  <c r="F503" i="1"/>
  <c r="F502" i="1"/>
  <c r="F501" i="1"/>
  <c r="F500" i="1"/>
  <c r="F499" i="1"/>
  <c r="F496" i="1"/>
  <c r="F495" i="1"/>
  <c r="F494" i="1"/>
  <c r="F493" i="1"/>
  <c r="F492" i="1"/>
  <c r="F491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89" i="1"/>
  <c r="F388" i="1"/>
  <c r="F387" i="1"/>
  <c r="F386" i="1"/>
  <c r="F385" i="1"/>
  <c r="F384" i="1"/>
  <c r="F381" i="1"/>
  <c r="F380" i="1"/>
  <c r="F379" i="1"/>
  <c r="F378" i="1"/>
  <c r="F377" i="1"/>
  <c r="F376" i="1"/>
  <c r="F373" i="1"/>
  <c r="F372" i="1"/>
  <c r="F371" i="1"/>
  <c r="F370" i="1"/>
  <c r="F369" i="1"/>
  <c r="F368" i="1"/>
  <c r="F365" i="1"/>
  <c r="F364" i="1"/>
  <c r="F363" i="1"/>
  <c r="F362" i="1"/>
  <c r="F361" i="1"/>
  <c r="F360" i="1"/>
  <c r="F359" i="1"/>
  <c r="F358" i="1"/>
  <c r="F357" i="1"/>
  <c r="F356" i="1"/>
  <c r="F355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4" i="1"/>
  <c r="F313" i="1"/>
  <c r="F312" i="1"/>
  <c r="F311" i="1"/>
  <c r="F310" i="1"/>
  <c r="F309" i="1"/>
  <c r="F308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4" i="1"/>
  <c r="F263" i="1"/>
  <c r="F262" i="1"/>
  <c r="F261" i="1"/>
  <c r="F258" i="1"/>
  <c r="F256" i="1"/>
  <c r="F255" i="1"/>
  <c r="F254" i="1"/>
  <c r="F253" i="1"/>
  <c r="F252" i="1"/>
  <c r="F251" i="1"/>
  <c r="F248" i="1"/>
  <c r="F247" i="1"/>
  <c r="F246" i="1"/>
  <c r="F245" i="1"/>
  <c r="F242" i="1"/>
  <c r="F241" i="1"/>
  <c r="F240" i="1"/>
  <c r="F239" i="1"/>
  <c r="F238" i="1"/>
  <c r="F237" i="1"/>
  <c r="F236" i="1"/>
  <c r="F235" i="1"/>
  <c r="F234" i="1"/>
  <c r="F231" i="1"/>
  <c r="F230" i="1"/>
  <c r="F229" i="1"/>
  <c r="F228" i="1"/>
  <c r="F227" i="1"/>
  <c r="F226" i="1"/>
  <c r="F225" i="1"/>
  <c r="F224" i="1"/>
  <c r="F223" i="1"/>
  <c r="F222" i="1"/>
  <c r="F219" i="1"/>
  <c r="F218" i="1"/>
  <c r="F217" i="1"/>
  <c r="F216" i="1"/>
  <c r="F213" i="1"/>
  <c r="F212" i="1"/>
  <c r="F211" i="1"/>
  <c r="F210" i="1"/>
  <c r="F209" i="1"/>
  <c r="F208" i="1"/>
  <c r="F207" i="1"/>
  <c r="F204" i="1"/>
  <c r="F203" i="1"/>
  <c r="F202" i="1"/>
  <c r="F201" i="1"/>
  <c r="F200" i="1"/>
  <c r="F199" i="1"/>
  <c r="F198" i="1"/>
  <c r="F197" i="1"/>
  <c r="F196" i="1"/>
  <c r="F193" i="1"/>
  <c r="F192" i="1"/>
  <c r="F191" i="1"/>
  <c r="F190" i="1"/>
  <c r="F189" i="1"/>
  <c r="F188" i="1"/>
  <c r="F187" i="1"/>
  <c r="F184" i="1"/>
  <c r="F183" i="1"/>
  <c r="F182" i="1"/>
  <c r="F181" i="1"/>
  <c r="F180" i="1"/>
  <c r="F179" i="1"/>
  <c r="F178" i="1"/>
  <c r="F177" i="1"/>
  <c r="F174" i="1"/>
  <c r="F173" i="1"/>
  <c r="F172" i="1"/>
  <c r="F171" i="1"/>
  <c r="F170" i="1"/>
  <c r="F169" i="1"/>
  <c r="F168" i="1"/>
  <c r="F167" i="1"/>
  <c r="F166" i="1"/>
  <c r="F165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98" i="1"/>
  <c r="F97" i="1"/>
  <c r="F96" i="1"/>
  <c r="F95" i="1"/>
  <c r="F94" i="1"/>
  <c r="F93" i="1"/>
  <c r="F92" i="1"/>
  <c r="F91" i="1"/>
  <c r="F90" i="1"/>
  <c r="F87" i="1"/>
  <c r="F86" i="1"/>
  <c r="F83" i="1"/>
  <c r="F82" i="1"/>
  <c r="F81" i="1"/>
  <c r="F80" i="1"/>
  <c r="F79" i="1"/>
  <c r="F78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6" i="1"/>
  <c r="F15" i="1"/>
  <c r="F14" i="1"/>
  <c r="F13" i="1"/>
  <c r="F12" i="1"/>
  <c r="F11" i="1"/>
  <c r="F10" i="1"/>
  <c r="F9" i="1"/>
  <c r="F8" i="1"/>
  <c r="F7" i="1"/>
  <c r="F989" i="1" l="1"/>
  <c r="F518" i="1"/>
  <c r="F497" i="1"/>
  <c r="F332" i="1"/>
  <c r="F286" i="1"/>
  <c r="F265" i="1"/>
  <c r="F259" i="1"/>
  <c r="F249" i="1"/>
  <c r="F17" i="1"/>
  <c r="F76" i="1"/>
  <c r="F175" i="1"/>
  <c r="F84" i="1"/>
  <c r="F220" i="1"/>
  <c r="F374" i="1"/>
  <c r="F525" i="1"/>
  <c r="F37" i="1"/>
  <c r="F163" i="1"/>
  <c r="F185" i="1"/>
  <c r="F194" i="1"/>
  <c r="F214" i="1"/>
  <c r="F366" i="1"/>
  <c r="F504" i="1"/>
  <c r="F532" i="1"/>
  <c r="F828" i="1"/>
  <c r="F871" i="1"/>
  <c r="F99" i="1"/>
  <c r="F205" i="1"/>
  <c r="F232" i="1"/>
  <c r="F315" i="1"/>
  <c r="F390" i="1"/>
  <c r="F462" i="1"/>
  <c r="F851" i="1"/>
  <c r="F88" i="1"/>
  <c r="F243" i="1"/>
  <c r="F306" i="1"/>
  <c r="F353" i="1"/>
  <c r="F382" i="1"/>
  <c r="F442" i="1"/>
  <c r="F489" i="1"/>
  <c r="F511" i="1"/>
  <c r="F610" i="1"/>
  <c r="F799" i="1"/>
  <c r="F660" i="1"/>
  <c r="F694" i="1"/>
  <c r="F707" i="1"/>
  <c r="F742" i="1"/>
  <c r="F929" i="1"/>
  <c r="F957" i="1"/>
  <c r="F970" i="1"/>
  <c r="F1079" i="1"/>
  <c r="F887" i="1"/>
  <c r="F984" i="1"/>
  <c r="F991" i="1" l="1"/>
  <c r="F1081" i="1" s="1"/>
</calcChain>
</file>

<file path=xl/sharedStrings.xml><?xml version="1.0" encoding="utf-8"?>
<sst xmlns="http://schemas.openxmlformats.org/spreadsheetml/2006/main" count="1980" uniqueCount="747">
  <si>
    <t>ՀՀ ԿՈՏԱՅՔԻ ՄԱՐԶ, ՋՐՎԵԺ ՀԱՄԱՅՆՔԻ ՀԱՄԱՅՆՔԱՅԻՆ ՈՒՍՈՒՄՆԱՄՇԱԿՈՒԹԱՅԻՆ ԶԱՐԳԱՑՄԱՆ ԿԵՆՏՐՈՆԻ ՇԵՆՔԻ ԿԱՌՈՒՑՄԱՆ ԱՇԽԱՏԱՆՔՆԵՐ</t>
  </si>
  <si>
    <t>Ծավալաթերթ - նախահաշիվ</t>
  </si>
  <si>
    <t>/հազ. դրամ/</t>
  </si>
  <si>
    <t>NN</t>
  </si>
  <si>
    <t>Աշխատանքների անվանումը</t>
  </si>
  <si>
    <t>չ/մ</t>
  </si>
  <si>
    <t>ծավալը</t>
  </si>
  <si>
    <t>Միավորի արժեքը</t>
  </si>
  <si>
    <t>Ընդամենը</t>
  </si>
  <si>
    <t>N1-1 Շինարարական աշխատանքներ</t>
  </si>
  <si>
    <t>Հողային աշխատանքներ</t>
  </si>
  <si>
    <t>III կարգի գրունտի մշակում էքսկավատորով ա/ինքնաթափերի վրա բարձելով</t>
  </si>
  <si>
    <r>
      <t>մ</t>
    </r>
    <r>
      <rPr>
        <vertAlign val="superscript"/>
        <sz val="8"/>
        <rFont val="Tahoma"/>
        <family val="2"/>
        <charset val="204"/>
      </rPr>
      <t>3</t>
    </r>
  </si>
  <si>
    <t>III կարգի գրունտի մշակում էքսկավատորով կողալիցքով</t>
  </si>
  <si>
    <t>III կարգի գրունտի մշակում ձեռքով</t>
  </si>
  <si>
    <t>Գրունտի ետլիցք բուլդոզերով</t>
  </si>
  <si>
    <r>
      <t>մ</t>
    </r>
    <r>
      <rPr>
        <vertAlign val="superscript"/>
        <sz val="8"/>
        <rFont val="Tahoma"/>
        <family val="2"/>
        <charset val="204"/>
      </rPr>
      <t>3</t>
    </r>
    <r>
      <rPr>
        <sz val="11"/>
        <color indexed="8"/>
        <rFont val="Calibri"/>
        <family val="2"/>
      </rPr>
      <t/>
    </r>
  </si>
  <si>
    <t>Գրունտի տոփանում</t>
  </si>
  <si>
    <r>
      <t>մ</t>
    </r>
    <r>
      <rPr>
        <vertAlign val="superscript"/>
        <sz val="8"/>
        <rFont val="Tahoma"/>
        <family val="2"/>
        <charset val="204"/>
      </rPr>
      <t>3</t>
    </r>
    <r>
      <rPr>
        <sz val="11"/>
        <color theme="1"/>
        <rFont val="Calibri"/>
        <family val="2"/>
        <charset val="1"/>
        <scheme val="minor"/>
      </rPr>
      <t/>
    </r>
  </si>
  <si>
    <t>Գրունտի ետլիցք շերտ-շերտ տոփանումով</t>
  </si>
  <si>
    <t>Տարածքի համահարթեցում բուլդոզերով</t>
  </si>
  <si>
    <r>
      <t>մ</t>
    </r>
    <r>
      <rPr>
        <vertAlign val="superscript"/>
        <sz val="8"/>
        <rFont val="Tahoma"/>
        <family val="2"/>
        <charset val="204"/>
      </rPr>
      <t>2</t>
    </r>
  </si>
  <si>
    <t>Ավելորդ գրունտի տեղափոխում 2կմ</t>
  </si>
  <si>
    <t>տ</t>
  </si>
  <si>
    <t>Տոկոսը ամբողջի համեմատ</t>
  </si>
  <si>
    <t>Հիմքեր</t>
  </si>
  <si>
    <t>Խամքարաբետոնե հիմքի պատրաստում, B12.5 դասի բետոնով</t>
  </si>
  <si>
    <t>Ենթաշերտի պատրաստում բազալտե խճից 100մմ հաստությամբ</t>
  </si>
  <si>
    <r>
      <t>մ</t>
    </r>
    <r>
      <rPr>
        <vertAlign val="superscript"/>
        <sz val="8"/>
        <rFont val="Tahoma"/>
        <family val="2"/>
        <charset val="204"/>
      </rPr>
      <t>3</t>
    </r>
    <r>
      <rPr>
        <sz val="10"/>
        <rFont val="Arial"/>
        <family val="2"/>
        <charset val="204"/>
      </rPr>
      <t/>
    </r>
  </si>
  <si>
    <t>Բետոնե նախապատրաստական շերտի իրականացում B7.5 դասի բետոնից 100մմ հաստությամբ</t>
  </si>
  <si>
    <r>
      <t>մ</t>
    </r>
    <r>
      <rPr>
        <vertAlign val="superscript"/>
        <sz val="8"/>
        <rFont val="Tahoma"/>
        <family val="2"/>
        <charset val="204"/>
      </rPr>
      <t>3</t>
    </r>
    <r>
      <rPr>
        <sz val="10"/>
        <rFont val="Arial"/>
        <family val="2"/>
      </rPr>
      <t/>
    </r>
  </si>
  <si>
    <t>Ե/բ միաձույլ հիմնային հեծանների պատրաստում B25 դասի բետոնից</t>
  </si>
  <si>
    <t>Ամրան Փ 25A500C</t>
  </si>
  <si>
    <t>Ամրան Փ22A500C</t>
  </si>
  <si>
    <t>Ամրան Փ 20A500C</t>
  </si>
  <si>
    <t>Ամրան Փ 18A500C</t>
  </si>
  <si>
    <t>Ամրան Փ 16A500C</t>
  </si>
  <si>
    <t>Ամրան Փ 12A500C</t>
  </si>
  <si>
    <t>Ամրան Փ 8A240</t>
  </si>
  <si>
    <t>Ե/բ միաձույլ պատի պատրաստում B25 դասի բետոնից</t>
  </si>
  <si>
    <t>Ամրան Փ 28A500C</t>
  </si>
  <si>
    <t>Ամրան Փ 14A500c</t>
  </si>
  <si>
    <t>Ամրան Փ 6A240</t>
  </si>
  <si>
    <t>Հիմքերի հեծանների կողային և վերևի, նկուղի երկաթբետոնե պատերի կողային   մակերևույթի քսուկային ջրամեկուսացում բիտումային լուծույթով 2 շերտ</t>
  </si>
  <si>
    <r>
      <t>մ</t>
    </r>
    <r>
      <rPr>
        <vertAlign val="superscript"/>
        <sz val="8"/>
        <rFont val="Tahoma"/>
        <family val="2"/>
        <charset val="204"/>
      </rPr>
      <t>2</t>
    </r>
    <r>
      <rPr>
        <sz val="10"/>
        <rFont val="Arial"/>
        <family val="2"/>
        <charset val="204"/>
      </rPr>
      <t/>
    </r>
  </si>
  <si>
    <t>Ե/բ կառուցվածքներ</t>
  </si>
  <si>
    <t>ե/բ միաձույլ սյուների պատրաստում B25 դասի բետոնից</t>
  </si>
  <si>
    <t>Ամրան Փ 22A500C</t>
  </si>
  <si>
    <t>Ներդիր էլեմենտների տեղադրում</t>
  </si>
  <si>
    <t>Թերթապողպատ ▬ 16x80x80</t>
  </si>
  <si>
    <t>Ե/բ միաձույլ պարզունակների պատրաստում B25 դասի բետոնից</t>
  </si>
  <si>
    <t>Ամրան Փ 14A500C</t>
  </si>
  <si>
    <t>Ե/բ միաձույլ հեծաններիի պատրաստում B25 դասի բետոնից</t>
  </si>
  <si>
    <t>Ե/բ միաձույլ սալի պատրաստում B25 դասի բետոնից</t>
  </si>
  <si>
    <t>Ամրան Փ 10A500C</t>
  </si>
  <si>
    <t>Ե/բ միաձույլ ներառուկի պատրաստում B25 դասի բետոնից</t>
  </si>
  <si>
    <t xml:space="preserve">Ամրան Փ 12A500C </t>
  </si>
  <si>
    <t>Ե/բ միաձույլ գոտու պատրաստում B25 դասի բետոնից</t>
  </si>
  <si>
    <t>Ինժեներական բացվածքների եզրերի ամրանավորում</t>
  </si>
  <si>
    <t>Աստիճանաբազուկ</t>
  </si>
  <si>
    <t>Ե/բ միաձույլ աստիճանավանդակի պատրաստում B25 դասի բետոնից</t>
  </si>
  <si>
    <t>Ցանց «Ց - 1»</t>
  </si>
  <si>
    <t>Ցանց Փ 3Bp-I ամրանից, 63 հատ</t>
  </si>
  <si>
    <t>Վերելակի հորան</t>
  </si>
  <si>
    <t>Ե/բ միաձույլ հորանի սալի պատրաստում B25 դասի բետոնից</t>
  </si>
  <si>
    <t>Ամրան Փ 12A500c</t>
  </si>
  <si>
    <t>Ամրան խարիսխ Փ 18A500c</t>
  </si>
  <si>
    <t>Վերելակի տեղադրում /մեքենայական սրահով, դռան բացվածքի նվազագույն չափսը 900մմ միակողմանի բացվող, 400-500 կգ  բեռնունակությամբ, 1մ/վ արագությամբ, միկրոպրոցոսորային կառավարմամբ ARD համակարգով/, ներառյալ մետաղական հիմնակախքը, հարմարեցված սակավաշարժ խմբերի և հաշմանդամություն ունեցող անձանց համար, ներքին հարդարման նյութերը համաձայնեցնել պատվիրատուի հետ</t>
  </si>
  <si>
    <t>կ-տ</t>
  </si>
  <si>
    <t>Տանիք</t>
  </si>
  <si>
    <t>Տանիքի մետաղական ֆերմաների պատրաստում, տեղադրում</t>
  </si>
  <si>
    <t>Քառակուսի կտրվածքի խողովակ □70x70x4մմ</t>
  </si>
  <si>
    <t>Թերթապողպատ —16x200x110մմ</t>
  </si>
  <si>
    <t>Անկյունակ L75x75x5մմ</t>
  </si>
  <si>
    <t>Անկյունակ L160x160x16մմ</t>
  </si>
  <si>
    <t>Թերթապողպատ —16x140x140մմ</t>
  </si>
  <si>
    <t>Շվելեր N18</t>
  </si>
  <si>
    <t>Եռակցման աշխատանքներ /գծային/</t>
  </si>
  <si>
    <t>գմ</t>
  </si>
  <si>
    <t>Եռակցման աշխատանքներ /կետային/</t>
  </si>
  <si>
    <t>տեղ</t>
  </si>
  <si>
    <t>Տանիքի մետաղական կառուցվածքների պատրաստում, տեղադրում</t>
  </si>
  <si>
    <t>Քառակուսի կտրվածքի խողովակ □120x120x4մմ</t>
  </si>
  <si>
    <t>Ուղղանկյուն կտրվածքի խողովակ □160x80x4մմ</t>
  </si>
  <si>
    <t>Ուղղանկյուն կտրվածքի խողովակ □30x30x2մմ</t>
  </si>
  <si>
    <t>Թերթապողպատ —8x150x150մմ</t>
  </si>
  <si>
    <t>Ներդիր էլեմենտների տղադրում «ՆԴ-1»</t>
  </si>
  <si>
    <t>Թերթապողպատ —10x200x200մմ</t>
  </si>
  <si>
    <t>Ներդիր էլեմենտների տղադրում «ՆԴ-2»</t>
  </si>
  <si>
    <t>Թերթապողպատ —16x200x380մմ</t>
  </si>
  <si>
    <t>Մետաղակառուցվածքների ներկում հակակոռոզիոն ներկով 2 շերտ, նախաներկումով</t>
  </si>
  <si>
    <t>Տանիքի ծածկույթի պատրաստում «Սենդվիչ» տիպի պանելներով 100մմ հաստության /ներկված/</t>
  </si>
  <si>
    <t>Կախովի ուղղանկյուն ջրորդանների պատրաստում ցինկապատ հարթ գունավոր թիթեղից</t>
  </si>
  <si>
    <t>Տանիքի ծածկույթի պատրաստում ցինկապատ պրոֆիլավոր գործարանային գունածածկույթով թիթեղից d=0.5մմ  /КП-21-0.5/</t>
  </si>
  <si>
    <t>Ջրորդանի պատրաստում ցինկապատ հարթ գունավոր թիթեղից d=0.5մմ</t>
  </si>
  <si>
    <t>Գագաթնամասի իրականացում ցինկապատ հարթ գունավոր թիթեղից d=0.5մմ, B=600մմ</t>
  </si>
  <si>
    <t>Գոգնոցների իրականացում գունավոր ցինկապատ հարթ թիթեղից  d=0.5մմ, 
B=700մմ</t>
  </si>
  <si>
    <t>Տանիքի մոնտաժման գունավոր ցինկապատ հարթ թիթեղ  d=0.5մմ</t>
  </si>
  <si>
    <t>Ջրահեռացման խողովակների տեղադրում ցինկապատ գունավոր թիթեղից ուղղանկյուն □100x100մմ, h=3.0մ-12.0մ, /ներառյալ ձեւավոր մասերը/</t>
  </si>
  <si>
    <t>Ուղղանկյուն ջրատարով գունավոր ցինկապատ թիթեղից ձագարներ d=0.5մմ</t>
  </si>
  <si>
    <t>հատ</t>
  </si>
  <si>
    <t>Ձեղնապատուհանների կողապատերի և մոնտաժային պատրաստում գունավոր ցինկապատ հարթ թիթեղից d=0.5մմ</t>
  </si>
  <si>
    <t>Ձեղնապատուհանների պատրաստում շերտափեղկերով</t>
  </si>
  <si>
    <t>Տախտակներ /ձեղնալուսամուտների համար/ d=50մմ հաստության</t>
  </si>
  <si>
    <t>Շերտափեղկերի յուղաներկում բարելավված որակի 2 շերտ</t>
  </si>
  <si>
    <t>Շերտափեղկերի ծխնիներ եւ _x000D_
բռնակ-փակիչներ</t>
  </si>
  <si>
    <t>Փայտյա ելարանի իրականացում 100x60մմ չորսուներից</t>
  </si>
  <si>
    <t>Ձնարգելքի տեղադրում</t>
  </si>
  <si>
    <t>Ձնարգելք 1500մմ</t>
  </si>
  <si>
    <t>Մետաղական ճաղաշարի իրականացում</t>
  </si>
  <si>
    <t xml:space="preserve">Ամրան Փ 10AI </t>
  </si>
  <si>
    <t>Պողպատաթերթ  —6x40մմ</t>
  </si>
  <si>
    <t>Եռակցման աշխատանքներ</t>
  </si>
  <si>
    <t>Հեղույսներ</t>
  </si>
  <si>
    <t>Մետաղական ճաղաշարի յուղաներկում 2 շերտ</t>
  </si>
  <si>
    <r>
      <t>մ</t>
    </r>
    <r>
      <rPr>
        <vertAlign val="superscript"/>
        <sz val="8"/>
        <rFont val="Tahoma"/>
        <family val="2"/>
        <charset val="204"/>
      </rPr>
      <t>2</t>
    </r>
    <r>
      <rPr>
        <sz val="10"/>
        <rFont val="Arial"/>
        <family val="2"/>
      </rPr>
      <t/>
    </r>
  </si>
  <si>
    <t>Ցեմենտ-ավազային հարթեցնող շերտի իրականացում h=15մմ</t>
  </si>
  <si>
    <t>Ցեմենտ-ավազային հարթեցնող շերտի իրականացում h=20մմ</t>
  </si>
  <si>
    <t>Ցեմենտ-ավազային հարթեցնող շերտի իրականացում h=40մմ</t>
  </si>
  <si>
    <t>Ցեմենտ-ավազային հարթեցնող շերտի իրականացում hմիջ.=55մմ</t>
  </si>
  <si>
    <t>Հատակների ջրամեկուսացում մեկ շերտ իզոգամով 3մմ հաստ.</t>
  </si>
  <si>
    <t>Ջերմամեկուսիչ շերտի իրականացում խարամից 150մմ հաստությամբ</t>
  </si>
  <si>
    <t>Ամրանային ցանցի տեղադում</t>
  </si>
  <si>
    <t>Ամրանային ցանցի արժեքը Փ 5BpI 150x150մմ բջիջներով</t>
  </si>
  <si>
    <t xml:space="preserve">Ջրամեկուսիչ շերտի պատրաստում իզոգամից 3մմ հաստ. 2 շերտ  /վերին շերտը ավազային պաշտպանիչ շերտով/ </t>
  </si>
  <si>
    <t>Լրացուցիչ գոլորշամեկուսիչ շերտի պատրաստում _x000D_1 շերտ իզոգամից 
4մմ հաստ.</t>
  </si>
  <si>
    <t xml:space="preserve">Տանիքի մոմտաժային լրացուցիչ ջրամեկուսիչ շերտ իզոգամից 3մմ հաստ. </t>
  </si>
  <si>
    <t>Պարապետի թասակի իրականացում գունավոր ցինկապատ հարթ թիթեղից  d=0.5մմ,  b=380մմ իր մոնտաժային Էլեմետներով</t>
  </si>
  <si>
    <t>Գոգնոցների պատրաստում գունավոր ցինկապատ հարթ թիթեղից d=0.5մմ, b=380մմ</t>
  </si>
  <si>
    <t>Էվակուցիոն աստիճաններ 
/2 հատ/</t>
  </si>
  <si>
    <t xml:space="preserve">Մետաղական աստիճանների պատրաստում </t>
  </si>
  <si>
    <t>Անկյունակ L63x63x5մմ</t>
  </si>
  <si>
    <t>Ակոսված թերթապողպատ —5x280x700մմ</t>
  </si>
  <si>
    <t>Հիմքերի պատրաստում B15 դասի բետոնից</t>
  </si>
  <si>
    <t xml:space="preserve">Ներդիր էլեմենտների տղադրում «ԷԱ-3»  </t>
  </si>
  <si>
    <t>Թերթապողպատ —10x180x300մմ</t>
  </si>
  <si>
    <t>Մետաղակառուցվածքների ներկում հակակոռոզիոն ներկով 2 շերտ</t>
  </si>
  <si>
    <t>Էվակուցիոն աստիճանների մետաղական բազրիքների պատրաստում և տեղադրում</t>
  </si>
  <si>
    <t>Էվակուցիոն աստիճանների մետաղական պազրիքների պատրաստում և տեղադրում</t>
  </si>
  <si>
    <t>Մետաղական խողովակ Փ 51x2.5մմ</t>
  </si>
  <si>
    <t>Մետաղական խողովակ Փ 40x2.5մմ</t>
  </si>
  <si>
    <t>Մետաղական խողովակ Փ 15x2.5մմ</t>
  </si>
  <si>
    <t>Մետաղական խողովակ Փ 12x2մմ</t>
  </si>
  <si>
    <t>Բազրիքների  յուղաներկում 2 շերտ</t>
  </si>
  <si>
    <t xml:space="preserve">Օդափոխության բլոկների թասակներ </t>
  </si>
  <si>
    <t>Օդափոխության բլոկների թասակների տեղադրում օդատար բլոկների համար ցինկապատ հարթ թիթեղից /d=0.55մմ/</t>
  </si>
  <si>
    <t>Գլխանոցի հենարանների տեղադրում շերտապողպատից</t>
  </si>
  <si>
    <t>Մետաղական անկյունակ L30x30x3մմ</t>
  </si>
  <si>
    <t>Անցքերի շաղափում պատերում Փ 10մմ, L=100մմ</t>
  </si>
  <si>
    <t>Դյուբել M10x110</t>
  </si>
  <si>
    <t>Մետաղակառուցվածքների յուղաներկում</t>
  </si>
  <si>
    <t>Արտաքին պատեր, միջնորմներ
b=200մմ</t>
  </si>
  <si>
    <t>Արտաքին պատերի և բազրիքների կառուցում թեթեւաբետոնե  բլոկներից 200մմ հաստությամբ</t>
  </si>
  <si>
    <t>Շարվածքի ամրանավորում</t>
  </si>
  <si>
    <t>Ամրան Փ12A500C</t>
  </si>
  <si>
    <t>Ամրան Փ 8A500C</t>
  </si>
  <si>
    <t>Բլոկերի դատարկությունների լցում B7.5 դասի թեթեւ բետոնով</t>
  </si>
  <si>
    <t>էլաստիկ նյութ</t>
  </si>
  <si>
    <t>Միջնորմներ  b=200մմ</t>
  </si>
  <si>
    <t>Միջնորմերի կառուցում թեթեւաբետոնե  բլոկներից 200մմ հաստությամբ</t>
  </si>
  <si>
    <t>Բարավորներ և գոտիների իրականացում b=200մմ պատրի և միջնորմների համար</t>
  </si>
  <si>
    <t>Ե/բ միաձույլ բարավորների պատրաստում B15 դասի բետոնից /b=200մմ/</t>
  </si>
  <si>
    <t>Միջնորմներ և օդափոխության հորաններ  b=100մմ</t>
  </si>
  <si>
    <t>Միջնորմների և օդափոխության հորանների կառուցում թեթեւաբետոնե  բլոկներից 100մմ հաստությամբ</t>
  </si>
  <si>
    <t>Ե/բ միաձույլ բարավորների պատրաստում B15 դասի բետոնից /b=100մմ/</t>
  </si>
  <si>
    <t>Դռներ</t>
  </si>
  <si>
    <t>Ալյումինե 60մմ հաստ. պլոֆիլներով ջերմակամրջակով, դռների տեղադրում /ներառյալ սարքերը, կողպեքները, ներկումը/ բացվող</t>
  </si>
  <si>
    <t>Ալյումինե 60մմ հաստ. պլոֆիլներով ջերմակամրջակով, երկշերտ 4+4մմ ապակեփաթեթով  վերնափեղկի տեղադրում /ներառյալ ապակեփաթեթը, ներկումը/ չբացվող</t>
  </si>
  <si>
    <t>Ալյումինե 46մմ հաստ. պլոֆիլներով, երկշերտ 4+4մմ ապակեփաթեթով  դռների տեղադրում /ներառյալ ապակեփաթեթը, սարքերը, կողպեքները, ներկումը/ բացվող</t>
  </si>
  <si>
    <t>Ալյումինե 46մմ հաստ. պլոֆիլներով, երկշերտ 4+4մմ դռների տեղադրում /ներառյալ սարքերը, կողպեքները, ներկումը/ բացվող</t>
  </si>
  <si>
    <t>Ալյումինե 46մմ հաստ. պլոֆիլներով, երկշերտ 4+4մմ ապակեփաթեթով  վերնափեղկի տեղադրում /ներառյալ ապակեփաթեթը, ներկումը/ չբացվող</t>
  </si>
  <si>
    <t>ՄԴՖ-ից փայտե հիմնակմաղքով խուլ դռների տեղադրում ներայլալ՝ երեսակալները</t>
  </si>
  <si>
    <t xml:space="preserve">Մետաղապլաստե խուլ դռների տեղադրում /ներառյալ սարքերը, կողպեքները/ </t>
  </si>
  <si>
    <t xml:space="preserve">Պլաստմասե երեսակալներ </t>
  </si>
  <si>
    <t>Վիտրաժներ</t>
  </si>
  <si>
    <t>Ալյումինե 60մմ հաստ. պլոֆիլներով ջերմակամրջակով, երկշերտ 4+4մմ ապակեփաթեթով  դռների տեղադրում /ներառյալ ապակեփաթեթը, սարքերը, կողպեքները, ներկումը/ բացվող</t>
  </si>
  <si>
    <t>Ալյումինե 60մմ հաստ. պլոֆիլներով ջերմակամրջակով, երկշերտ 4+4մմ ապակեփաթեթով  վիտրաժների տեղադրում /ներառյալ ապակեփաթեթը, ներկումը/ չբացվող</t>
  </si>
  <si>
    <t>Ալյումինե 46մմ հաստ. պլոֆիլներով, երկշերտ 4+4մմ ապակեփաթեթով  վիտրաժների տեղադրում /ներառյալ ապակեփաթեթը, ներկումը/ չբացվող</t>
  </si>
  <si>
    <t>Պատուհաններ</t>
  </si>
  <si>
    <t>Մետաղապլաստե 60մմ բլոկներով 
4 խցիկից ոչ պակաս, ուժեղացման ներդիրները 1,20մմ հաստությամբ մետաղաթերթից, 4+4մմ ապակեպատ պատուհանների տեղադրում /ներառյալ ապակեփաթեթը, բռնակ փակիչը, սարքերը, ներկումը/ բացվող</t>
  </si>
  <si>
    <t>Մետաղապլաստե 60մմ բլոկներով 
4 խցիկից ոչ պակաս, ուժեղացման ներդիրները 1,20մմ հաստությամբ մետաղաթերթից, 4+4մմ ապակեպատ պատուհանների տեղադրում /ներառյալ ապակեփաթեթը, սարքերը, ներկումը/ չբացվող</t>
  </si>
  <si>
    <t>Բարդ փականի եւ սովորականի գնային տարբերությունը</t>
  </si>
  <si>
    <t>Միջաթապաշտպան ցանց</t>
  </si>
  <si>
    <t>Պատուհանագոգերի տեղադրում</t>
  </si>
  <si>
    <t>Արտաքին պատուհանագոգերի իրակաանցում բազալտե սալերով 30մմ հաստ․ b=160մմ</t>
  </si>
  <si>
    <t xml:space="preserve">Սանհանգույցների մետաղապլաստե միջնորմներ </t>
  </si>
  <si>
    <t>Մետաղապլաստե խուլ դռների տեղադրում /ներառյալ սարքերը, կողպեքները/</t>
  </si>
  <si>
    <t>Մետաղապլաստե խուլ միջնորմների տեղադրում, չբացվող</t>
  </si>
  <si>
    <t>Միջնորմնորի ամրացման պողպատե հիմնակմախքի իրականացում _x000D_
□50x50x3մմ փոշեներկված խողովակներից</t>
  </si>
  <si>
    <t>Հատակներ</t>
  </si>
  <si>
    <t xml:space="preserve">Խճի շերտի իրականացում /20-40մմ չափաբաժնի/ 150մմ հաստությամբ տոգորած բիտումային մածուծանով </t>
  </si>
  <si>
    <t>Ենթաշերտի պատրաստում B12.5 դասի բետոնեց 80մմ հաստությամբ</t>
  </si>
  <si>
    <t>Ենթաշերտի պատրաստում B12.5 դասի բետոնեց 50մմ հաստությամբ</t>
  </si>
  <si>
    <t>Հարթեցնող շերտի պատրաստում ցեմենտ-ավազային շաղախից 20մմ հաստությամբ</t>
  </si>
  <si>
    <t>Հարթեցնող շերտի պատրաստում ցեմենտ-ավազային շաղախից 30մմ հաստությամբ</t>
  </si>
  <si>
    <t>Հատակների պատրաստում պրեսգրանիտից, 400x400մմ /չսահող/</t>
  </si>
  <si>
    <t>Խեցեսալե հատակների պատրաստում
/իսպանական արտադրության/</t>
  </si>
  <si>
    <t>Լամինատե հատակի պատրաստում 12մմ հաստ. AC-4 դասի /ներառյալ սպունգը/, եվրոպական արտադրության</t>
  </si>
  <si>
    <t>Աստիճանավանդակների հարթակների երեսպատում պրեսգրանիտե սալերով /չսահող/</t>
  </si>
  <si>
    <t>Աստիճանահատերի երեսպատում պրեսգրանիտե սալերով /չսահող/</t>
  </si>
  <si>
    <t>Պրեսգրանիտե շրիշակների տեղադրում h=80մմ /աստիճանավանդակ/</t>
  </si>
  <si>
    <t>Պրեսգրանիտե շրիշակների տեղադրում h=80մմ</t>
  </si>
  <si>
    <t>Շրիշակների պատրաստում ՄԴՖ-ից լամինացված H=80մմ</t>
  </si>
  <si>
    <t xml:space="preserve">Դռների ալյումինե շեմեր, փոշեներկված </t>
  </si>
  <si>
    <t xml:space="preserve">Դռների արգելակներ, փոշեներկված </t>
  </si>
  <si>
    <t>Ներքին հարդարում</t>
  </si>
  <si>
    <t>Պատերի սվաղում գաջով բարելավված որակի</t>
  </si>
  <si>
    <t>Ներքին շեպերի  և սյուների սվաղում գաջով</t>
  </si>
  <si>
    <t>Պատերի  սվաղում ցեմենտ-ավազային շաղախով</t>
  </si>
  <si>
    <t>Շեպերի և սյուների սվաղում ցեմենտ-ավազային շաղախով</t>
  </si>
  <si>
    <t>Պատերի, սյուների և շեպերի  ներկում լատեքսային ներկով /մուգ գույնով/, բարելավված որակի, ծեփամածկումով /մուգ գույնով/</t>
  </si>
  <si>
    <t>Պատերի, սյուների և շեպերի  ներկում լատեքսային ներկով /բաց գույնով/, բարելավված որակի, ծեփամածկումով</t>
  </si>
  <si>
    <t>Պատերի երեսապատում հախճասալով H=2.7մ</t>
  </si>
  <si>
    <t>Պատերի երեսապատում հախճասալով H=1.8մ</t>
  </si>
  <si>
    <t>Առաստաղի և հեծանների գաջե սվաղում բարելավված որակի</t>
  </si>
  <si>
    <t>Առաստաղների և հեծանների ներկում լատեքսային ներկով, բարելավված որակի, ծեփամածկումով</t>
  </si>
  <si>
    <t>Կախովի առաստաղի պատրաստում «Արմստրոնգ» տիպի, մետաղական հիմնակմախքով</t>
  </si>
  <si>
    <t>Կախովի առաստաղի պատրաստում շերտավոր պլաստիկից, մետաղական հիմնակմախքով</t>
  </si>
  <si>
    <t>Առաստաղների երեսպատում ձայնա-ջերմամեկուսիչ հանքաբամբակե սալերով 50մմ հաստության</t>
  </si>
  <si>
    <t>Ալյումինե անկյունակներ հախճասալի համար</t>
  </si>
  <si>
    <t>Պատերի անկյունային մասերում և շեպերում հարդարման անկյունակներ</t>
  </si>
  <si>
    <t>Պատրաստի արծաթափայլ խողովակավոր այլումինե ճաղաշարի տեղադրում, h=90սմ</t>
  </si>
  <si>
    <t>Ապակեպատ 10մմ հաստության թրծված ապակիով այլումինե բազրիքների տեղադրում, h=1մ</t>
  </si>
  <si>
    <t>Բեմի կառուցում</t>
  </si>
  <si>
    <t xml:space="preserve">Դիմային հատվածի լամինատե վահաններով երեսապատում  </t>
  </si>
  <si>
    <t>Հատակի երոսապատում նրբատախտակով, 24մմ հաստությամբ  ամրացում պտուտակներով</t>
  </si>
  <si>
    <t>Ծածկարանի մետաղական հիմնակմախքի պատրաստում</t>
  </si>
  <si>
    <t>Ուղղանկյուն կտրվածքի խողովակ □60x40x3մմ</t>
  </si>
  <si>
    <t>Փայտե տարրեր</t>
  </si>
  <si>
    <t>Արտաքին հարդարում</t>
  </si>
  <si>
    <t>Արտաքին պատերի սվաղում ցեմենտ-ավազային շաղախով բարելավված որակի, մետաղացանցի վրա</t>
  </si>
  <si>
    <t>Մետաղական ցանցի արժեքը Փ 3BpI 100x100մմ բջիջներով</t>
  </si>
  <si>
    <t>Շեպերի և դեկորատիվ տարրերի ցեմենտ ավազե շաղախով սվաղում, մետաղական ցանցի տեղադրումով</t>
  </si>
  <si>
    <t>Մետաղական ցանցի արժեքը Փ3BpI 100x100մմ բջիջներով</t>
  </si>
  <si>
    <t>Պատերի եւ շեպերի ներկում ֆասադային ներկով, ծեփամածկումով</t>
  </si>
  <si>
    <t xml:space="preserve">Տանիքի ելունային մասերի տակ երեսպատում ալյուկաբոնդով ներառյալ մետաղական պրոֆիլները </t>
  </si>
  <si>
    <t>Որմնախարսխի երեսապատում բազալտե հղկված սալերով 30մմ հաստությամբ, մետաղական ցանցով</t>
  </si>
  <si>
    <t>Մետաղական ցանցի արժեքը Փ3BpI 150x150մմ բջիջներով</t>
  </si>
  <si>
    <r>
      <t>մ</t>
    </r>
    <r>
      <rPr>
        <vertAlign val="superscript"/>
        <sz val="8"/>
        <rFont val="Tahoma"/>
        <family val="2"/>
        <charset val="204"/>
      </rPr>
      <t>2</t>
    </r>
    <r>
      <rPr>
        <sz val="11"/>
        <color theme="1"/>
        <rFont val="Calibri"/>
        <family val="2"/>
        <charset val="1"/>
        <scheme val="minor"/>
      </rPr>
      <t/>
    </r>
  </si>
  <si>
    <t>Որմնախարսխի թասակների իրականացում բազալտե հղկված երեսապատման սալերով 90x30մմ, L=136,7մ</t>
  </si>
  <si>
    <r>
      <t>Արտաքին պատերի ջերմամեկուսացում հանքաբամբակով 70մմ հաստ, 
100</t>
    </r>
    <r>
      <rPr>
        <sz val="8"/>
        <rFont val="Calibri"/>
        <family val="2"/>
        <charset val="204"/>
      </rPr>
      <t>÷</t>
    </r>
    <r>
      <rPr>
        <sz val="8"/>
        <rFont val="Tahoma"/>
        <family val="2"/>
        <charset val="204"/>
      </rPr>
      <t>150կգ/խմ</t>
    </r>
  </si>
  <si>
    <t xml:space="preserve">Հանքաբամբակ 70մմ հաստ, 100÷150կգ/խմ արժեքը </t>
  </si>
  <si>
    <t>Սոսինձ /հանքաբամբակի ամրացման համար/</t>
  </si>
  <si>
    <t>կգ</t>
  </si>
  <si>
    <t>Պլաստմասե ապսեաձև հեղույս /խցաբութակ/</t>
  </si>
  <si>
    <t>Գույքային փայտամածի տեղադրում եւ ապամոնտաժում արտաքին աշխատանքների համար</t>
  </si>
  <si>
    <r>
      <t>100
մ</t>
    </r>
    <r>
      <rPr>
        <vertAlign val="superscript"/>
        <sz val="8"/>
        <rFont val="Tahoma"/>
        <family val="2"/>
        <charset val="204"/>
      </rPr>
      <t>2</t>
    </r>
    <r>
      <rPr>
        <sz val="10"/>
        <rFont val="Arial"/>
        <family val="2"/>
        <charset val="204"/>
      </rPr>
      <t/>
    </r>
  </si>
  <si>
    <t>Մուտքային աստիճան - «1»</t>
  </si>
  <si>
    <t>Խճի նախապատրաստական շերտի իրականացում հարթակի ծածկույթի տակ 150մմ հաստությամբ տոգորած բիտումային մածուծանով</t>
  </si>
  <si>
    <t>Ե/բ միաձույլ աստիճանավանդակի պատրաստում B20 դասի բետոնից</t>
  </si>
  <si>
    <t>Բետոնե պատի իրականացում B20 դասի բետոնով 400մմ հաստությամբ</t>
  </si>
  <si>
    <t>Ցանց Ց-1
Ցանց Փ 3Bp-I ամրանից</t>
  </si>
  <si>
    <t>Հարթակի երեսապատում բազալտե սալերով 30մմ հաստությամբ /հղկված/</t>
  </si>
  <si>
    <t>Աստիճանների երեսապատում բազալտե սալերով /հղկված/  30մմ հաստությամբ եզրագծի մեկ կողմից աղեղային հղկումով</t>
  </si>
  <si>
    <t xml:space="preserve">Հենապատի երեսապատում բազալտե /հղկված/ սալերով 30մմ հաստությամբ </t>
  </si>
  <si>
    <t>Աստիճան - «2», «3»</t>
  </si>
  <si>
    <t xml:space="preserve">Ցանց Ց-1
Ցանց Փ 3Bp-I ամրանից </t>
  </si>
  <si>
    <t>Հարթակ - «1»</t>
  </si>
  <si>
    <t>Ամրանավորված բետոնե սալի պատրաստում B20 դասի բետոնից 150մմ հաստությամբ</t>
  </si>
  <si>
    <t>Ծածկարան - 1 /1 հատ/</t>
  </si>
  <si>
    <t>Ծածկարանի մետաղական հիմնակմախքի մոնտաժում</t>
  </si>
  <si>
    <t>ՈՒղղանկյուն կտրվածքի խողովակ □40x20x2.5մմ</t>
  </si>
  <si>
    <t>Դյուբել M12</t>
  </si>
  <si>
    <t>Ծածկույթի պատրաստում պոլիկարբոնատից d=8մմ</t>
  </si>
  <si>
    <t>Ծածկարան - 2 /2 հատ/</t>
  </si>
  <si>
    <t>N1-2 Կաթսայատուն և Ջեռուցում</t>
  </si>
  <si>
    <t>Կաթսայատուն</t>
  </si>
  <si>
    <t>Մեկ կոնտուրանի տուրբո կոնդեսացիոն գազի կաթսայի տեղադրում N=50կվտ</t>
  </si>
  <si>
    <t>Ծխագազերի հեռացման կոաքսալ խողովակ</t>
  </si>
  <si>
    <t>Ծավալային ջրատաքացուցիչի տեղադրում V=500լ</t>
  </si>
  <si>
    <t>Կոնդենսացիոն կաթսաների կասկադ միացման բաշխիչ սանրիկ 
3 մուտք և 3 ելքով Dy 80 L=4000</t>
  </si>
  <si>
    <t>Ընդարձակամն բաքի տեղադրում V=150լ</t>
  </si>
  <si>
    <t>Ընդարձակամն բաքի տեղադրում V=50լ</t>
  </si>
  <si>
    <t>Հիդրավլիկ սլաք Փ 200մմ, H=960մ</t>
  </si>
  <si>
    <r>
      <t>Կաթսայի շրջանառու պոմպի տեղադրում G=2.9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H=3.0մ</t>
    </r>
  </si>
  <si>
    <r>
      <t>Օդափոխության համակարգի ջերմամատակարարման  առաջնային կոնտուրի շրջանառու պոմպի տեղադրում G=6.1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H=6.0մ</t>
    </r>
  </si>
  <si>
    <r>
      <t>Օդափոխության համակարգի ջերմամատակարարման  երկրորդային կոնտուրի շրջանառու պոմպի տեղադրում G=6.1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H=13.0մ</t>
    </r>
  </si>
  <si>
    <r>
      <t>Ջեռուցման համակարգի շրջանառու պոմպի տեղադրում 
G=2.8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H=9.0մ</t>
    </r>
  </si>
  <si>
    <r>
      <t>Ջեռուցման համակարգի շրջանառու պոմպի տեղադրում 
G=3.3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H=9.0մ</t>
    </r>
  </si>
  <si>
    <r>
      <t>Տաք ջրամատակարարման  համակարգի վերաշրջանառու պոմպի տեղադրում G=1.2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H=6.0մ</t>
    </r>
  </si>
  <si>
    <t>Պոմպի անցումներ</t>
  </si>
  <si>
    <t>Մատակարար բաշխիչ սանրիկ 
4 ելքով Dy 120 L=1500մմ</t>
  </si>
  <si>
    <t>Հետադարձ բաշխիչ սանրիկ 4 ելքով 
Dy 120 L=1500մմ</t>
  </si>
  <si>
    <t>Փական կցաշուրթային DN 89</t>
  </si>
  <si>
    <t>Փական կցաշուրթային DN 50</t>
  </si>
  <si>
    <t>Գնդիկային փական 1 1/2"</t>
  </si>
  <si>
    <t>Գնդիկային փական 1 1/4"</t>
  </si>
  <si>
    <t>Գնդիկային փական 1"</t>
  </si>
  <si>
    <t>Գնդիկային փական 3/4"</t>
  </si>
  <si>
    <t>Գնդիկային փական 1/2"</t>
  </si>
  <si>
    <t>Հետադարձ փականների տեղադրում 
2"</t>
  </si>
  <si>
    <t>Հետադարձ փականների տեղադրում 
1 1/2"</t>
  </si>
  <si>
    <t>Հետադարձ փականների տեղադրում 
1 1/4"</t>
  </si>
  <si>
    <t>Հետադարձ փականների տեղադրում 
1"</t>
  </si>
  <si>
    <t>կցամաս 1 1/2"</t>
  </si>
  <si>
    <t>կցամաս 1 1/4"</t>
  </si>
  <si>
    <t>կցամաս 1"</t>
  </si>
  <si>
    <t>Կցաշուրթային զտիչի տեղադրում 
DN 50</t>
  </si>
  <si>
    <t>Զտիչի տեղադրում 1 1/2"</t>
  </si>
  <si>
    <t>Զտիչի տեղադրում 1"</t>
  </si>
  <si>
    <r>
      <t>Ջերմաճնշաչափ  P= 3 բար  T=0-100C</t>
    </r>
    <r>
      <rPr>
        <vertAlign val="superscript"/>
        <sz val="8"/>
        <rFont val="Tahoma"/>
        <family val="2"/>
        <charset val="204"/>
      </rPr>
      <t>0</t>
    </r>
  </si>
  <si>
    <t>Ընկմվող թերմոստատ</t>
  </si>
  <si>
    <t>Ավտոմատ օդահան 3/4"</t>
  </si>
  <si>
    <t>Անվտանգության փական 1/2 6 բար</t>
  </si>
  <si>
    <t>Խողովակաշարի անցկացում պողպատե խողովակներից Փ89x3.5մմ</t>
  </si>
  <si>
    <t>Խողովակաշարի անցկացում պոլիպրոպիլենային ալյումինե շերտով խողովակներից Փ 63x7.0մմ հիդրավլիկ փորձարկումով</t>
  </si>
  <si>
    <t>Խողովակաշարի անցկացում պոլիպրոպիլենային ալյումինե շերտով խողովակներից Փ 50x5.5մմ հիդրավլիկ փորձարկումով</t>
  </si>
  <si>
    <t>Խողովակաշարի անցկացում պոլիպրոպիլենային ալյումինե շերտով խողովակներից Փ 40x5.0մմ հիդրավլիկ փորձարկումով</t>
  </si>
  <si>
    <t>Խողովակաշարի անցկացում պոլիպրոպիլենային ալյումինե շերտով խողովակներից Փ 32x4.0մմ հիդրավլիկ փորձարկումով</t>
  </si>
  <si>
    <t>Պողպատե խողովակների ներկում հակակոռոզիոն ներկով 2 շերտ</t>
  </si>
  <si>
    <t>Պոլիպրոպիլենային խողովակի ձևավոր մասեր և ֆիտինգներ /տարբեր/</t>
  </si>
  <si>
    <t>Պողպատե խողովակների ձևավոր մասերի տեղադրում</t>
  </si>
  <si>
    <t>Գլխանոցի /դեֆլեկտոր/ տեղադրում ցինկապատ պողպատից  Ф315</t>
  </si>
  <si>
    <t>Արտաքին ճաղաշար 650x250մմ</t>
  </si>
  <si>
    <t>Էլեկտրական տեն 6կՎտ, եռաֆազ</t>
  </si>
  <si>
    <t>Ջեռուցում</t>
  </si>
  <si>
    <t>Ջեռուցման ալյումինե մարտկոցների տեղադրում</t>
  </si>
  <si>
    <t>էկմ</t>
  </si>
  <si>
    <t>Ջեռուցման ալյումինե մարտկոցների արժեքը H=500մմ</t>
  </si>
  <si>
    <t>սեկ-ցիա</t>
  </si>
  <si>
    <t>Ջեռուցիչ սարքերի կախիչներ</t>
  </si>
  <si>
    <t>Ալյումինե սեկցիոն մարտկոցի մոնտաժման կոմպլեկտ</t>
  </si>
  <si>
    <t>Մարտկոցի կարգավորիչ փական  1/2՛՛ ԱՊx20</t>
  </si>
  <si>
    <t>Մարտկոցի հետադարձ փական  1/2՞ ԱՊx20</t>
  </si>
  <si>
    <t>Խողովակաշարի անցկացում պոլիպրոպիլենային ալյումինե շերտով խողովակներից Փ 25x3.25մմ հիդրավլիկ փորձարկումով</t>
  </si>
  <si>
    <t>Խողովակաշարի անցկացում պոլիպրոպիլենային ալյումինե շերտով խողովակներից Փ 20x3.0մմ հիդրավլիկ փորձարկումով</t>
  </si>
  <si>
    <t>Պոլիպրոպիլենային խողովակի ձևավոր մասեր /տարբեր/</t>
  </si>
  <si>
    <t>Պոլիպրոպիլենային խողովակի ամրակ Փ 50մմ</t>
  </si>
  <si>
    <t>Պոլիպրոպիլենային խողովակի ամրակ Փ 40մմ</t>
  </si>
  <si>
    <t>Պոլիպրոպիլենային խողովակի ամրակ Փ 32մմ</t>
  </si>
  <si>
    <t>Պոլիպրոպիլենային խողովակի ամրակ Փ 25մմ</t>
  </si>
  <si>
    <t>Պոլիպրոպիլենային խողովակի ամրակ Փ 20մմ</t>
  </si>
  <si>
    <t>Ներածման ագրեգատների ջերմամատակարարում</t>
  </si>
  <si>
    <t>Հետադարձ փականների տեղադրում 
3/4"</t>
  </si>
  <si>
    <t>Հետադարձ փականների տեղադրում 
1/2"</t>
  </si>
  <si>
    <t>Բալանսային փականների տեղադրում 1"</t>
  </si>
  <si>
    <t>Բալանսային փականների տեղադրում 3/4"</t>
  </si>
  <si>
    <t>Բալանսային փականների տեղադրում 1/2"</t>
  </si>
  <si>
    <t>Զտիչի տեղադրում 1 1/4"</t>
  </si>
  <si>
    <t>Զտիչի տեղադրում 3/4"</t>
  </si>
  <si>
    <t>Զտիչի տեղադրում 1/2"</t>
  </si>
  <si>
    <t>Ավտոմատ օդահան 1/2"</t>
  </si>
  <si>
    <t>Պրոպիլեն գլիկոլ 40%</t>
  </si>
  <si>
    <t>լիտր</t>
  </si>
  <si>
    <t>N1-3 Օդափոխություն</t>
  </si>
  <si>
    <t>Ներածման սարք Ն-6</t>
  </si>
  <si>
    <r>
      <t>Ներածման օդամուղ Լ=2850մ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H=100Պա, օդի մեխանիկական զտիչներով G4, օդի  տաքացման ջերմափոխանակիչով Qտ=36.5 կՎտ</t>
    </r>
  </si>
  <si>
    <t>Սարքավորման ճկուն միացում</t>
  </si>
  <si>
    <t>Հակավիբրացիոն հենարաններ</t>
  </si>
  <si>
    <t>Օդային փական սերվոշարժաբերով 
Փ 350մմ</t>
  </si>
  <si>
    <t>Ներածման-արտածման սարք 
Ն-1, Ա-1</t>
  </si>
  <si>
    <r>
      <t>Ներածման օդամուղ Լ=2300մ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H=100Պա, արտածման օդամուղ օդի Լ=1600մ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H=100Պա, ռեկուպերատիվ թերթավոր ջերմափոխանակիչով 73%, մեխանիկական զտիչներով G4, օդի  տաքացման ջերմափոխանակիչով Qտ=14.0 կՎտ</t>
    </r>
  </si>
  <si>
    <t>Օդային փական սերվոշարժաբերով 
Փ 315մմ</t>
  </si>
  <si>
    <t>Ներածման-արտածման սարք 
Ն-2, Ա-2</t>
  </si>
  <si>
    <r>
      <t>Ներածման օդամուղ Լ=600մ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H=80Պա, արտածման օդամուղ օդի Լ=600մ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H=80Պա, ռեկուպերատիվ թերթավոր ջերմափոխանակիչով 73%, մեխանիկական զտիչներով G4, օդի  տաքացման ջերմափոխանակիչով Qտ=2.5 կՎտ</t>
    </r>
  </si>
  <si>
    <t>Ներածման-արտածման սարք 
Ն-3, Ա-3</t>
  </si>
  <si>
    <r>
      <t>Ներածման օդամուղ Լ=3220մ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H=135Պա, արտածման օդամուղ օդի Լ=2900մ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H=135Պա, ռեկուպերատիվ թերթավոր ջերմափոխանակիչով 73%, մեխանիկական զտիչներով G4, օդի  տաքացման ջերմափոխանակիչով Qտ=15.0 կՎտ</t>
    </r>
  </si>
  <si>
    <t>Ներածման-արտածման սարք 
Ն-4, Ա-4</t>
  </si>
  <si>
    <r>
      <t>Ներածման օդամուղ Լ=3500մ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H=100Պա, արտածման օդամուղ օդի Լ=3500մ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H=100Պա, ռեկուպերատիվ թերթավոր ջերմափոխանակիչով 73%, մեխանիկական զտիչներով G4, օդի  տաքացման ջերմափոխանակիչով Qտ=16.0 կՎտ</t>
    </r>
  </si>
  <si>
    <t>Ներածման սարք Ն-5</t>
  </si>
  <si>
    <r>
      <t>Ներածման օդամուղ Լ=1700մ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H=100Պա, օդի մեխանիկական զտիչներով G4, օդի  տաքացման ջերմափոխանակիչով Qտ=22.0 կՎտ</t>
    </r>
  </si>
  <si>
    <t>Օդային փական սերվոշարժաբերով 
Փ 250մմ</t>
  </si>
  <si>
    <t>Օդափոխության համակարգ</t>
  </si>
  <si>
    <r>
      <t>Օդի ներածման և արտածման ռեկուպերացիոն համակարգ  
LՆ-60մ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LԱ-60մ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</t>
    </r>
  </si>
  <si>
    <r>
      <t>Կենտրոնախույզ օդամուղ L=1700մ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H=200Պա</t>
    </r>
  </si>
  <si>
    <t>Օդամուղի ճկուն միացում Ф400</t>
  </si>
  <si>
    <r>
      <t>Կանալային օդամուղ L=2800մ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H=150Պա</t>
    </r>
  </si>
  <si>
    <t>Օդամուղի ճկուն միացում Ф355</t>
  </si>
  <si>
    <t xml:space="preserve">Հակադարձ փականների տեղադրում Ф355 </t>
  </si>
  <si>
    <t>Օդի արագության կարգավորիչի տեղադրում</t>
  </si>
  <si>
    <r>
      <t>Կանալային օդամուղ L=250մ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H=80Պա</t>
    </r>
  </si>
  <si>
    <t>Օդամուղի ճկուն միացում Ф160</t>
  </si>
  <si>
    <t xml:space="preserve">Հակադարձ փականների տեղադրում Ф160 </t>
  </si>
  <si>
    <r>
      <t>Կանալային օդամուղ L=300մ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H=85Պա</t>
    </r>
  </si>
  <si>
    <r>
      <t>Կանալային օդամուղ L=225մ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H=75Պա</t>
    </r>
  </si>
  <si>
    <r>
      <t>Կանալային օդամուղ L=225մ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H=80Պա</t>
    </r>
  </si>
  <si>
    <r>
      <t>Կանալային օդամուղ L=150մ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H=60Պա</t>
    </r>
  </si>
  <si>
    <r>
      <t>Կենցաղային օդամուղ L=50մ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H=25Պա</t>
    </r>
  </si>
  <si>
    <r>
      <t>Կենցաղային օդամուղ L=75մ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/ժ, H=20Պա</t>
    </r>
  </si>
  <si>
    <t>Աղմկախլացուցիչ Փ560մմ, L=1000մ</t>
  </si>
  <si>
    <t>Աղմկախլացուցիչ Փ400մմ, L=1000մ</t>
  </si>
  <si>
    <t>Աղմկախլացուցիչ 700x250մմ, L=1000մ</t>
  </si>
  <si>
    <t>Աղմկախլացուցիչ 650x400մմ, L=1000մ</t>
  </si>
  <si>
    <t>Աղմկախլացուցիչ 500x250մմ, L=1000մ</t>
  </si>
  <si>
    <t>Աղմկախլացուցիչ 300x150մմ, L=1000մ</t>
  </si>
  <si>
    <t>Կլոր ճաղաշար Փ125մմ</t>
  </si>
  <si>
    <t>Կլոր ճաղաշար Փ100մմ</t>
  </si>
  <si>
    <t>Կարգավորվող ճաղաշար 700x200մմ</t>
  </si>
  <si>
    <t>Կարգավորվող ճաղաշար 600x150մմ</t>
  </si>
  <si>
    <t>Կարգավորվող ճաղաշար 550x150մմ</t>
  </si>
  <si>
    <t>Կարգավորվող ճաղաշար 500x150մմ</t>
  </si>
  <si>
    <t>Կարգավորվող ճաղաշար 400x150մմ</t>
  </si>
  <si>
    <t>Կարգավորվող ճաղաշար 400x100մմ</t>
  </si>
  <si>
    <t>Կարգավորվող ճաղաշար 350x150մմ</t>
  </si>
  <si>
    <t>Կարգավորվող ճաղաշար 350x100մմ</t>
  </si>
  <si>
    <t>Կարգավորվող ճաղաշար 300x100մմ</t>
  </si>
  <si>
    <t>Կարգավորվող ճաղաշար 100x100մմ</t>
  </si>
  <si>
    <t>Կարգավորվող ճաղաշար 250x100մմ</t>
  </si>
  <si>
    <t>Արտաքին ճաղաշար Փ560մմ</t>
  </si>
  <si>
    <t>Արտաքին ճաղաշար 800x400մմ</t>
  </si>
  <si>
    <t>Արտաքին ճաղաշար 850x250մմ</t>
  </si>
  <si>
    <t>Արտաքին ճաղաշար 800x250մմ</t>
  </si>
  <si>
    <t>Արտաքին ճաղաշար 600x250մմ</t>
  </si>
  <si>
    <t>Արտաքին ճաղաշար 400x150մմ</t>
  </si>
  <si>
    <t>Ձեռքի կարգավորման փական 300x150մմ</t>
  </si>
  <si>
    <t>Ձեռքի կարգավորման փական 400x150մմ</t>
  </si>
  <si>
    <t>Ձեռքի կարգավորման փական 500x150մմ</t>
  </si>
  <si>
    <t>Օդատարի անցկացում ցինկապատ թիթեղից d=0.7մմ</t>
  </si>
  <si>
    <t>Օդատարի անցկացում ցինկապատ թիթեղից d=0.55մմ</t>
  </si>
  <si>
    <t>Կլոր դիզայն փոշեներկված խողովակներից օդատարի անցկացում ցինկապատ պողպատից d=0.7մմ</t>
  </si>
  <si>
    <t>Կլոր դիզայն փոշեներկված խողովակներից օդատարի անցկացում ցինկապատ պողպատից d=0.55մմ</t>
  </si>
  <si>
    <t>Ճկուն խողովակ Փ 125մմ</t>
  </si>
  <si>
    <t>Ճկուն խողովակ Փ 100մմ</t>
  </si>
  <si>
    <t>Օդատարների ջերմամեկուսացում ֆոլգայապատ ինքնակպչուն մեկուսիչով</t>
  </si>
  <si>
    <t>Մետաղական կոնստրուկցիաներ օդատարների և սարքավորումների մոնտաժման համար</t>
  </si>
  <si>
    <t>Օդատարների ամրացման կցաշուրթային միացում</t>
  </si>
  <si>
    <t>Օդատարների ամրացման կցաշուրթային միացման անկյուններ</t>
  </si>
  <si>
    <t>Ցինկապատ թիթեղից գլխանոց տանիքում 900x250մմ</t>
  </si>
  <si>
    <t>Ցինկապատ թիթեղից գլխանոց տանիքում 700x700մմ</t>
  </si>
  <si>
    <t>Ցինկապատ թիթեղից գլխանոց տանիքում 1300x200մմ</t>
  </si>
  <si>
    <t>Ցինկապատ թիթեղից գլխանոց Փ560մմ</t>
  </si>
  <si>
    <t>Ցինկապատ թիթեղից գլխանոց 650x400մմ</t>
  </si>
  <si>
    <t>Ցինկապատ թիթեղից գլխանոց 300x150մմ</t>
  </si>
  <si>
    <t>Ցինկապատ թիթեղից գլխանոց 500x250մմ</t>
  </si>
  <si>
    <t>Ցինկապատ թիթեղից հովանոց 1300x800մմ</t>
  </si>
  <si>
    <t>N1-4 Ներքին ջրամատակարարման ցանց</t>
  </si>
  <si>
    <t>Պատյանի տեղադրում Փ100մմ պողպատե խողովակից L=0,5մ, 1 հատ</t>
  </si>
  <si>
    <t>Պողպատե պատյանի ներկում հակակոռոզիոն ներկով 2 շերտ</t>
  </si>
  <si>
    <t>Խցափակում պատյանի եւ խողովակի միջեւ առաձգական նյութով</t>
  </si>
  <si>
    <t xml:space="preserve">Անցքերի լցափակում B12.5 բետոնով </t>
  </si>
  <si>
    <t>Խողովակաշարի անցկացում պողպատե ջրագազատար խողովակներից Փ 57x3.0մմ, հիդրավլիկ փորձարկումով</t>
  </si>
  <si>
    <t>Պողպատե խողովակաշարի յուղաներկում 2 շերտ</t>
  </si>
  <si>
    <t>Խողովակաշարի անցկացում պոլիպրոպիլենային խողովակներից        
Փ40x3.7մմ հիդրավլիկ փորձարկումով</t>
  </si>
  <si>
    <t>Խողովակաշարի անցկացում պոլիպրոպիլենային խողովակներից        
Փ32x3.0մմ հիդրավլիկ փորձարկումով</t>
  </si>
  <si>
    <t>Խողովակաշարի անցկացում պոլիպրոպիլենային խողովակներից        
Փ25x2.3մմ հիդրավլիկ փորձարկումով</t>
  </si>
  <si>
    <t>Խողովակաշարի անցկացում պոլիպրոպիլենային խողովակներից
Փ20x1.9մմ, հիդրավլիկ փորձարկումով</t>
  </si>
  <si>
    <t>Խողովակաշարի անցկացում պոլիպրոպիլենային ալյումինե շերտով խողովակներից Փ20x3.0մմ, հիդրավլիկ փորձարկումով</t>
  </si>
  <si>
    <t>Խողովակների ջերմամեկուսացում ռետինե խողովակավոր մեկուսիչներով</t>
  </si>
  <si>
    <t xml:space="preserve">d=32մմ ազատ կցաշուրթի տեղադրում </t>
  </si>
  <si>
    <t xml:space="preserve">d=32մմ փողակ կցաշուրթի տեղադրում </t>
  </si>
  <si>
    <t xml:space="preserve">d=32մմ պողպատե կցաշուրթի տեղադրում </t>
  </si>
  <si>
    <t>Բրոնզե փական Փ32մմ</t>
  </si>
  <si>
    <t>Բրոնզե փական Փ20մմ</t>
  </si>
  <si>
    <t>Բրոնզե փական Փ15մմ</t>
  </si>
  <si>
    <t>Անկյունային փական Փ15մմ</t>
  </si>
  <si>
    <t>Ճկուն խողովակ լվացարանակոնքի  համար</t>
  </si>
  <si>
    <t>Ճկուն խողովակ զուգարանակոնքի  համար</t>
  </si>
  <si>
    <t>Լվացարանի խառնիչի տեղադրում</t>
  </si>
  <si>
    <t>Ծորակների տեղադրում լվացարանների համար</t>
  </si>
  <si>
    <t>Խոհանոցային կոնքի խառնիչի տեղադրում</t>
  </si>
  <si>
    <t>Ծորակ-խառնիչի տեղադրում ցնցուղով /ոչ ստացիոնար/</t>
  </si>
  <si>
    <t>Հակահրդեհային  ծորակների տեղադրում Փ50մմ /ներառյալ գլխիկ 
ГР-50, ճկախողովակը -20մ, ծայրափողակ, պահարանը/</t>
  </si>
  <si>
    <t>Կրակմարիչ փրփրային ОП-9</t>
  </si>
  <si>
    <t>Պոլիպրոպիլենային խողովակների անկյունակներ Փ 40մմ</t>
  </si>
  <si>
    <t>Պոլիպրոպիլենային խողովակների անկյունակներ Փ32մմ</t>
  </si>
  <si>
    <t>Պոլիպրոպիլենային խողովակների անկյունակներ Փ25մմ</t>
  </si>
  <si>
    <t>Պոլիպրոպիլենային խողովակների անկյունակներ Փ20մմ</t>
  </si>
  <si>
    <t>Պոլիպրոպիլենային խողովակների անկյունակներ Փ15մմ</t>
  </si>
  <si>
    <t>Պոլիպրոպիլենային խողովակների անցում  Փ 32/25մմ</t>
  </si>
  <si>
    <t>Պոլիպրոպիլենային խողովակների անցում  Փ 25/20մմ</t>
  </si>
  <si>
    <t>Պոլիպրոպիլենային խողովակների եռաբաշխիկներ Փ 40x32x40մմ</t>
  </si>
  <si>
    <t>Պոլիպրոպիլենային խողովակների եռաբաշխիկներ Փ 40x20x40մմ</t>
  </si>
  <si>
    <t>Պոլիպրոպիլենային խողովակների եռաբաշխիկներ Փ 32x25x25մմ</t>
  </si>
  <si>
    <t>Պոլիպրոպիլենային խողովակների եռաբաշխիկներ Փ 25x20x25մմ</t>
  </si>
  <si>
    <t>Պոլիպրոպիլենային խողովակների եռաբաշխիկներ Փ 25x15x25մմ</t>
  </si>
  <si>
    <t>Պոլիպրոպիլենային խողովակների եռաբաշխիկներ Փ 20x15x20մմ</t>
  </si>
  <si>
    <t>Պոլիպրոպիլենային խողովակների եռաբաշխիկներ Փ 20x15x15մմ</t>
  </si>
  <si>
    <t>Պոլիպրոպիլենային խողովակների եռաբաշխիկներ Փ 15x20x15մմ</t>
  </si>
  <si>
    <t>Պոլիպրոպիլենային խողովակների եռաբաշխիկներ Փ 15x15x15մմ</t>
  </si>
  <si>
    <t>Համակարգի լվացում, ախտահանում</t>
  </si>
  <si>
    <t>N1-5 Ներքին կոյուղու ցանց և ներքին ջրհոս</t>
  </si>
  <si>
    <t xml:space="preserve">Ներքին կոյուղու ցանց </t>
  </si>
  <si>
    <t>Պատյանի տեղադրում Փ 200մմ պողպատե խողովակից, L=0,5մ, 2 հատ</t>
  </si>
  <si>
    <t>Խողովակաշարի անցկացում կոյուղու պոլիվինիլքլորիդե խողովակներից, սեղմիչ օղակներով Փ 110մմ, հիդրավլիկ փորձարկումով /հողի մեջ/</t>
  </si>
  <si>
    <t>Խողովակաշարի անցկացում կոյուղու պոլիվինիլքլորիդե խողովակներից, սեղմիչ օղակներով Փ 110մմ, հիդրավլիկ փորձարկումով /պատերի վրա/</t>
  </si>
  <si>
    <t>Խողովակաշարի անցկացում կոյուղու պոլիվինիլքլորիդե խողովակներից, սեղմիչ օղակներով Փ 50մմ, հիդրավլիկ փորձարկումով /հողի մեջ/</t>
  </si>
  <si>
    <t>Խողովակաշարի անցկացում կոյուղու պոլիվինիլքլորիդե խողովակներից, սեղմիչ օղակներով Փ 50մմ, հիդրավլիկ փորձարկումով /պատերի վրա/</t>
  </si>
  <si>
    <t>Խողովակաշարի անցկացում պողպատե ջրագազատար խողովակներից 
Փ57x3.0մմ, հիդրավլիկ փորձարկումով</t>
  </si>
  <si>
    <t>Կերամիկական լվացարանների տեղադրում սիֆոնով</t>
  </si>
  <si>
    <t>Խոհանոցակոնքի տեղադրում սիֆոնով չժանգոտող մետաղից 70x70x35մմ չափսերի</t>
  </si>
  <si>
    <t>Երկտեղ խոհանոցակոնքերի տեղադրում, սիֆոնով եւ ծորակ-խառնիչով</t>
  </si>
  <si>
    <t>Կերամիկական զուգարանակոնքերի տեղադրում լվացման տակառիկով</t>
  </si>
  <si>
    <t>Կերամիկական միզամանների տեղադրում</t>
  </si>
  <si>
    <t>Լոգախցիկի տակդիրի տեղադրում, 85x85մմ</t>
  </si>
  <si>
    <t>Սուզապոմպ SEG.40.12.E.2 50B 
Q=4.75լ/վրկ; H=10.0-:-20.0մ;
 N=1.2-։-1.8կվտ; n=2750պտ/ր</t>
  </si>
  <si>
    <t xml:space="preserve">d=40մմ հակադարձ կափույրի տեղադրում </t>
  </si>
  <si>
    <t xml:space="preserve">d=40մմ պողպատե կցաշուրթի տեղադրում </t>
  </si>
  <si>
    <t xml:space="preserve">d=40մմ ազատ կցաշուրթի տեղադրում </t>
  </si>
  <si>
    <t xml:space="preserve">Ռետինե միջադիր d=40մմ </t>
  </si>
  <si>
    <t>Հոսակների տեղադրում Փ 50մմ</t>
  </si>
  <si>
    <t>Կոյուղու պլաստմասե ձեւավոր մասեր   Փ 110մմ</t>
  </si>
  <si>
    <t>Կոյուղու պլաստմասե ձեւավոր մասեր   Փ 50մմ</t>
  </si>
  <si>
    <t>Ստուգիչ Փ 110մմ</t>
  </si>
  <si>
    <t>Մաքրիչ Փ 110մմ</t>
  </si>
  <si>
    <t>Անցում Փ100/50մմ</t>
  </si>
  <si>
    <t>Մետաղակոնստրուկցիաներ խողովակների ամրացման համար</t>
  </si>
  <si>
    <t>Հորի մետաղական դռնակ 1000x1000մմ չափի, շրջանակ՝ L63x63x4, դռնակի անկյունակ՝ Լ30x30x3մմ, Թերթապողպատ ▬ 2մմ, ծխնի, բռնակ</t>
  </si>
  <si>
    <t>Մետաղակոնստրուկցիաների ներկում 2 շերտ</t>
  </si>
  <si>
    <t>Ներքին ջրհոս</t>
  </si>
  <si>
    <t>Ջրհոսի ձագարի տեղադրում Փ 100մմ</t>
  </si>
  <si>
    <t>Մետաղակոնստրուկցիաների ներկում 
2 շերտ</t>
  </si>
  <si>
    <t>30x30սմ չափսերի դռնակներ ստուգիչների շահագործման համար</t>
  </si>
  <si>
    <t>N1-6 Հակահրդեհային պոմպակայան</t>
  </si>
  <si>
    <r>
      <t>Կենտրոնախույս պոմպ Grundfos CM 10-2 A-R-A-E AVBEF ; Q=10.0մ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//ժ; H=27. 0; N=1.2կվտ; n=360-:-4000 պտ/րոպ, կառավարման Control ABB վահանակով</t>
    </r>
  </si>
  <si>
    <t>Մանոմետրների տեղադրում</t>
  </si>
  <si>
    <t xml:space="preserve">d=50մմ սողնակի տեղադրում </t>
  </si>
  <si>
    <t xml:space="preserve">d=32մմ հակադարձ կափույրի տեղադրում </t>
  </si>
  <si>
    <t xml:space="preserve">d=50մմ պողպատե կցաշուրթի տեղադրում </t>
  </si>
  <si>
    <t xml:space="preserve">d=50մմ ազատ կցաշուրթի տեղադրում </t>
  </si>
  <si>
    <t xml:space="preserve">Ռետինե միջադիր d=50մմ </t>
  </si>
  <si>
    <t xml:space="preserve">Ռետինե միջադիր d=32մմ </t>
  </si>
  <si>
    <t>Խողովակաշարի անցկացում պողպատե ջրագազատար խողովակներից 
Փ 108x4.0մմ, հիդրավլիկ փորձարկումով</t>
  </si>
  <si>
    <t>Խողովակաշարի անցկացում պողպատե ջրագազատար խողովակներից 
Փ 57x3.0մմ, հիդրավլիկ փորձարկումով</t>
  </si>
  <si>
    <t>Խողովակաշարի անցկացում պողպատե ջրագազատար խողովակներից 
Փ 32x3.0մմ, հիդրավլիկ փորձարկումով</t>
  </si>
  <si>
    <t>Պողպատե անկյունակ Փ108մմ</t>
  </si>
  <si>
    <t>Պողպատե խցափակիչ Փ50մմ</t>
  </si>
  <si>
    <t>Պողպատե էքսցենտրիկի անցում Փ108/32մմ</t>
  </si>
  <si>
    <t>Պողպատե կոնցենտրիկ անցում Փ108/57մմ</t>
  </si>
  <si>
    <t>Պողպատե ձևավոր մասեր 
Փ108մմ, 57մմ</t>
  </si>
  <si>
    <t>Պողպատե ջրամբարի պատրասում 14մմ հաստության մետաղական թիթեղից - 69․0 ք․մ 4700x3600x2100(հ)մմ չափսի</t>
  </si>
  <si>
    <t xml:space="preserve">Ջրամբարի տակ պողպատե երկտավրների հենարաններ </t>
  </si>
  <si>
    <t>N 20 պողպատե երկտավրների /արժեքը/</t>
  </si>
  <si>
    <t xml:space="preserve">Լողանային d=50մմ փականի  տեղադրում </t>
  </si>
  <si>
    <t>Ջրի մակարդակի չափիչ հսկիչ սարք</t>
  </si>
  <si>
    <t>Բետոնե հիմք սողնակների և պոմպերի տակ B15 դասի բետոնից</t>
  </si>
  <si>
    <t>Հենարանների և ջրամբարի արտաքին և ներքին ներկում 2 շերտ</t>
  </si>
  <si>
    <t>N1-7 Ներքին Էլեկտրամատակարարում</t>
  </si>
  <si>
    <t>Մուտքի բաշխիչ մետաղական պահարանի տեղադրում 1400x600x250մմ չափերի</t>
  </si>
  <si>
    <t>Մուտքի բաշխիչ վահան տեղադրում ВРУ8504 - 2x250Ա</t>
  </si>
  <si>
    <t>Բաշխիչ պլաստմասե վահանի տեղադրում 36 մոդուլի</t>
  </si>
  <si>
    <t>Բաշխիչ պլաստմասե վահանի տեղադրում 24 մոդուլի</t>
  </si>
  <si>
    <t>Բաշխիչ պլաստմասե վահանների տեղադրում 18 մոդուլի</t>
  </si>
  <si>
    <t>Բաշխիչ պլաստմասե վահանների տեղադրում 12 մոդուլի</t>
  </si>
  <si>
    <t>Ավտոմատ անջատիչ եռաֆազ 125Ա</t>
  </si>
  <si>
    <t>Ավտոմատ անջատիչ եռաֆազ 100Ա</t>
  </si>
  <si>
    <t>Ավտոմատ անջատիչ եռաֆազ 50Ա</t>
  </si>
  <si>
    <t>Ավտոմատ անջատիչ եռաֆազ 40Ա</t>
  </si>
  <si>
    <t>Ավտոմատ անջատիչ եռաֆազ 32Ա</t>
  </si>
  <si>
    <t>Ավտոմատ անջատիչ եռաֆազ 25Ա</t>
  </si>
  <si>
    <t>Ավտոմատ անջատիչ եռաֆազ 20Ա</t>
  </si>
  <si>
    <t>Ավտոմատ անջատիչ եռաֆազ 16Ա</t>
  </si>
  <si>
    <t>Ավտոմատ անջատիչ եռաֆազ 10Ա</t>
  </si>
  <si>
    <t>Ավտոմատ անջատիչ միաֆազ 40Ա</t>
  </si>
  <si>
    <t>Ավտոմատ անջատիչ միաֆազ 32Ա</t>
  </si>
  <si>
    <t>Ավտոմատ անջատիչ միաֆազ 20Ա</t>
  </si>
  <si>
    <t>Ավտոմատ անջատիչ միաֆազ 16Ա</t>
  </si>
  <si>
    <t>Ավտոմատ անջատիչ միաֆազ 10Ա</t>
  </si>
  <si>
    <t>Պաշտպանիչ սարք միաֆազ УЗО-40</t>
  </si>
  <si>
    <t>Թողարկիչ -10Ա</t>
  </si>
  <si>
    <t>Թողարկիչ կառավարական կոճակով -10Ա</t>
  </si>
  <si>
    <t>Կառավարաման կոճակ</t>
  </si>
  <si>
    <r>
      <t>ВВГ</t>
    </r>
    <r>
      <rPr>
        <vertAlign val="subscript"/>
        <sz val="8"/>
        <rFont val="Tahoma"/>
        <family val="2"/>
        <charset val="204"/>
      </rPr>
      <t>НГ</t>
    </r>
    <r>
      <rPr>
        <sz val="8"/>
        <rFont val="Tahoma"/>
        <family val="2"/>
        <charset val="204"/>
      </rPr>
      <t>-0.66 5x50մմ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</si>
  <si>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r>
      <t>ВВГ</t>
    </r>
    <r>
      <rPr>
        <vertAlign val="subscript"/>
        <sz val="8"/>
        <rFont val="Tahoma"/>
        <family val="2"/>
        <charset val="204"/>
      </rPr>
      <t>НГ</t>
    </r>
    <r>
      <rPr>
        <sz val="8"/>
        <rFont val="Tahoma"/>
        <family val="2"/>
        <charset val="204"/>
      </rPr>
      <t>-0.66 5x35մմ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</si>
  <si>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r>
      <t>ВВГ</t>
    </r>
    <r>
      <rPr>
        <vertAlign val="subscript"/>
        <sz val="8"/>
        <rFont val="Tahoma"/>
        <family val="2"/>
        <charset val="204"/>
      </rPr>
      <t>НГ</t>
    </r>
    <r>
      <rPr>
        <sz val="8"/>
        <rFont val="Tahoma"/>
        <family val="2"/>
        <charset val="204"/>
      </rPr>
      <t>-0.66 5x10մմ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</si>
  <si>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r>
      <t>ВВГ</t>
    </r>
    <r>
      <rPr>
        <vertAlign val="subscript"/>
        <sz val="8"/>
        <rFont val="Tahoma"/>
        <family val="2"/>
        <charset val="204"/>
      </rPr>
      <t>НГ</t>
    </r>
    <r>
      <rPr>
        <sz val="8"/>
        <rFont val="Tahoma"/>
        <family val="2"/>
        <charset val="204"/>
      </rPr>
      <t>-0.66 5x2.5մմ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</si>
  <si>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r>
      <t>ВВГ</t>
    </r>
    <r>
      <rPr>
        <vertAlign val="subscript"/>
        <sz val="8"/>
        <rFont val="Tahoma"/>
        <family val="2"/>
        <charset val="204"/>
      </rPr>
      <t>НГ</t>
    </r>
    <r>
      <rPr>
        <sz val="8"/>
        <rFont val="Tahoma"/>
        <family val="2"/>
        <charset val="204"/>
      </rPr>
      <t>-0.66 3x10մմ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</si>
  <si>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r>
      <t>ВВГ</t>
    </r>
    <r>
      <rPr>
        <vertAlign val="subscript"/>
        <sz val="8"/>
        <rFont val="Tahoma"/>
        <family val="2"/>
        <charset val="204"/>
      </rPr>
      <t>НГ</t>
    </r>
    <r>
      <rPr>
        <sz val="8"/>
        <rFont val="Tahoma"/>
        <family val="2"/>
        <charset val="204"/>
      </rPr>
      <t>-0.66 3x6մմ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</si>
  <si>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r>
      <t>ВВГ</t>
    </r>
    <r>
      <rPr>
        <vertAlign val="subscript"/>
        <sz val="8"/>
        <rFont val="Tahoma"/>
        <family val="2"/>
        <charset val="204"/>
      </rPr>
      <t>НГ</t>
    </r>
    <r>
      <rPr>
        <sz val="8"/>
        <rFont val="Tahoma"/>
        <family val="2"/>
        <charset val="204"/>
      </rPr>
      <t>-0.66 3x2.5մմ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</si>
  <si>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r>
      <t>ВВГ</t>
    </r>
    <r>
      <rPr>
        <vertAlign val="subscript"/>
        <sz val="8"/>
        <rFont val="Tahoma"/>
        <family val="2"/>
        <charset val="204"/>
      </rPr>
      <t>НГ</t>
    </r>
    <r>
      <rPr>
        <sz val="8"/>
        <rFont val="Tahoma"/>
        <family val="2"/>
        <charset val="204"/>
      </rPr>
      <t>-0.66 3x1.5մմ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</si>
  <si>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r>
      <t>КГнг-0.66 5x10մմ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</si>
  <si>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r>
      <t>КВВГнг-0.66 4x1․5մմ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 /չհրկիզվող/</t>
    </r>
  </si>
  <si>
    <t>ºé³ý³½ ë³Ýñ - 53 Ùá¹áõÉÇ Ñ³Ù³ñ</t>
  </si>
  <si>
    <t>Ñ³ï</t>
  </si>
  <si>
    <t>ºé³ý³½ ë³Ýñ - 38 Ùá¹áõÉÇ Ñ³Ù³ñ</t>
  </si>
  <si>
    <t>Ինքնակարգավորմամբ մալուխ ջրհորդանի տաքացման համար 20վտ/մ</t>
  </si>
  <si>
    <t>Պղնձե մալուխային ծայրապանակ _x000D_
50-10-11</t>
  </si>
  <si>
    <t>Պղնձե մալուխային ծայրապանակ 
35-9-10</t>
  </si>
  <si>
    <t>Մալուխների ուղղորդիչներ 
Թրեյ - 400մմ</t>
  </si>
  <si>
    <t>Մալուխների ուղղորդիչներ 
Թրեյ - 300մմ</t>
  </si>
  <si>
    <t>Մալուխների ուղղորդիչներ 
Թրեյ - 200մմ</t>
  </si>
  <si>
    <t>Մալուխների ուղղորդիչներ 
Թրեյ - 100մմ</t>
  </si>
  <si>
    <r>
      <t>Թրեյ անկյուն - 300մմ - 90</t>
    </r>
    <r>
      <rPr>
        <vertAlign val="superscript"/>
        <sz val="8"/>
        <rFont val="Tahoma"/>
        <family val="2"/>
        <charset val="204"/>
      </rPr>
      <t>0</t>
    </r>
  </si>
  <si>
    <r>
      <t>Թրեյ անկյուն - 200մմ - 90</t>
    </r>
    <r>
      <rPr>
        <vertAlign val="superscript"/>
        <sz val="8"/>
        <rFont val="Tahoma"/>
        <family val="2"/>
        <charset val="204"/>
      </rPr>
      <t>0</t>
    </r>
  </si>
  <si>
    <r>
      <t>Թրեյ անկյուն - 100մմ - 90</t>
    </r>
    <r>
      <rPr>
        <vertAlign val="superscript"/>
        <sz val="8"/>
        <rFont val="Tahoma"/>
        <family val="2"/>
        <charset val="204"/>
      </rPr>
      <t>0</t>
    </r>
  </si>
  <si>
    <t>Խողովակ մետաղական Փ 15x2.5մմ</t>
  </si>
  <si>
    <t>Ծալքավոր խողովակ - 50մմ</t>
  </si>
  <si>
    <t>Ծալքավոր խողովակ - 20մմ</t>
  </si>
  <si>
    <t>Անկյունային պողպատի 50x50x5մմ, L=2.5մ</t>
  </si>
  <si>
    <t>Շերտապողպատ 40x4մմ</t>
  </si>
  <si>
    <t>Շերտապողպատ 25x4մմ</t>
  </si>
  <si>
    <t>Գրունտի ետլիցք ձեռքով, տոփանումով</t>
  </si>
  <si>
    <t>N1-8 Ներքին լուսավորություն</t>
  </si>
  <si>
    <t xml:space="preserve">ԼԵԴ տիպի լուսատուների տեղադրում 36վտ հզորությամբ, 2400 լմ 600x600մմ </t>
  </si>
  <si>
    <t>ԼԵԴ տիպի լուսատուների տեղադրում 36վտ հզորությամբ,  2400լմ 600x600մմ ավտոնոմ մարտկոցով երկու ժամ աշխատաժամանակով /վթարային/</t>
  </si>
  <si>
    <t>ԼԵԴ տիպի լուսատուների տեղադրում 36վտ հզորությամբ /հերմետիկ/, 1200x150մմ /խոհանոցի/</t>
  </si>
  <si>
    <t xml:space="preserve">ԼԵԴ տիպի լուսատուների տեղադրում առաստաղի 25վտ հզորությամբ, 250մմ տրամագծով  /պահստ/ </t>
  </si>
  <si>
    <t xml:space="preserve">ԼԵԴ տիպի լուսատուների տեղադրում առաստաղի 25վտ հզորությամբ, կախովի /ճաշարան/ </t>
  </si>
  <si>
    <t xml:space="preserve">ԼԵԴ տիպի լուսատուների տեղադրում պատի 20վտ հզորությամբ /աստիճանավանդակ/ </t>
  </si>
  <si>
    <t xml:space="preserve">ԼԵԴ տիպի լուսատուների տեղադրում պատի 25վտ հզորությամբ, 250մմ տրամագծով /տանիք/ </t>
  </si>
  <si>
    <t>ԼԵԴ տիպի լուսատուների տեղադրում դրսում  պատի 25վտ հզորությամբ, /հերմետիկ/ 250մմ տրամագծով</t>
  </si>
  <si>
    <t>ԼԵԴ տիպի սանհանգույցի լուսատուների տեղադրում 11 վտ հզորությամբ</t>
  </si>
  <si>
    <t xml:space="preserve">ԼԵԴ տիպի լուսատուների տեղադրում առաստաղի 25վտ հզորությամբ, 250մմ տրամագծով /դասասենյակ/ </t>
  </si>
  <si>
    <t xml:space="preserve">ԼԵԴ տիպի լուսատուների տեղադրում առաստաղի 25վտ հզորությամբ, 250մմ տրամագծով /նախասրահ/ </t>
  </si>
  <si>
    <t xml:space="preserve">ԼԵԴ տիպի լուսատուների տեղադրում առաստաղի 25վտ հզորությամբ, 250մմ տրամագծով /նախամուտք/ </t>
  </si>
  <si>
    <t>ԼԵԴ տիպի լուսատուների տեղադրում 36վտ հզորությամբ առաստաղի /կաթսայատուն/ պայթյունաանվտանգ</t>
  </si>
  <si>
    <t>ԼԵԴ տիպի լուսատուների տեղադրում 25վտ հզորությամբ,  2400լմ, 250մմ տրամագծով, ավտոնոմ մարտկոցով երկու ժամ աշխատաժամանակով /վթարային/</t>
  </si>
  <si>
    <t>«Ելք» ցույց տվող ուղեցույց լուսատուներ /EXIT/</t>
  </si>
  <si>
    <t>«Ելք» ցույց տվող ուղեցույց լուսատուներ /շարժման ուղղություն/</t>
  </si>
  <si>
    <t>Վարդակների տեղադրում, հողանցիչով, 16Ա, 220Վ</t>
  </si>
  <si>
    <t>Երկստեղնավոր անջատիչների տեղադրում 6Ա, 220Վ</t>
  </si>
  <si>
    <t>Մեկստեղնավոր անջատիչների տեղադրում 6Ա, 220Վ</t>
  </si>
  <si>
    <t>Փոխանջատիչների տեղադրում</t>
  </si>
  <si>
    <t>Տուփեր անջատիչների եւ վարդակների տեղադրման համար</t>
  </si>
  <si>
    <t>Տուփեր ճյուղավորման</t>
  </si>
  <si>
    <r>
      <t>ПВ3-0.38 3x2.5մ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 հաղորդալարի անցկացում</t>
    </r>
  </si>
  <si>
    <r>
      <t>ПВ3-0.38 3x1.5մ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 հաղորդալարի անցկացում</t>
    </r>
  </si>
  <si>
    <t>Ծալքավոր խողովակ - 15մմ</t>
  </si>
  <si>
    <t>Ամրակներ խողովակի ամրացման համար 25-30մմ</t>
  </si>
  <si>
    <t>տուփ</t>
  </si>
  <si>
    <t>N1-9 Հակահրդեհային եւ պաշտպանության ազդանշանային համակարգեր</t>
  </si>
  <si>
    <t>Համակարգի կառավարման գլխավոր վահանակ  С2000-М</t>
  </si>
  <si>
    <t>Երկլարանի գծի վերահսկիչ С2000-КДЛ</t>
  </si>
  <si>
    <t>Հասցեային ռելեային բլոկ 
С2000-СП2 исп. 02</t>
  </si>
  <si>
    <t>Պահուստային սնուցման աղբյուր 
РИП-12 ИСП.04 (РИП-12-2/7М2)</t>
  </si>
  <si>
    <t>Ծխի հասցեային ազդասարք
ДИП-34А-03</t>
  </si>
  <si>
    <t>Ջերմային հասցեային ազդասարք
С2000-ИП-03</t>
  </si>
  <si>
    <t>Ձեռքի ղեկավարմամբ հասցեային ազդասարք ИПР 513-3АМ</t>
  </si>
  <si>
    <t>Համակցված լուսաձայնային ազդարար (ներսի) SPW-220</t>
  </si>
  <si>
    <t>Համակցված լուսաձայնային ազդարար (դրսի) SP-4001R</t>
  </si>
  <si>
    <t>Շարժման ազդասարք 360 աստիճան</t>
  </si>
  <si>
    <t>Շարժման ազդասարք 90 աստիճան</t>
  </si>
  <si>
    <t>Պլաստիկ մալուխուղի սպիտակ  
90x50մմ գծային կտրվածքով IP 44, 10180 RBR</t>
  </si>
  <si>
    <t>Պլաստիկ մալուխուղու T - ձև էլեմենտ սպիտակ  90x50մմ գծային կտրվածքով IP 44, 10181 RBR</t>
  </si>
  <si>
    <t>Պլաստիկ մալուխուղու հարթ անկյուն սպիտակ  90x50մմ գծային կտրվածքով IP 44, 10183 RBR</t>
  </si>
  <si>
    <t>Պլաստիկ մալուխուղու ճակատի քողարկիչ սպիտակ  90x50մմ գծային կտրվածքով IP 44, 10185 RBR</t>
  </si>
  <si>
    <t>Հրակայուն մալուխ КСРВнг(А)-FRLS 1х2х0,80 մմ, հրակայունության աստիճանը 180ր.</t>
  </si>
  <si>
    <t>Հրակայուն մալուխ КСРВнг(А)-FRLS 1х2х0,97 մմ, հրակայունության աստիճանը 180ր.</t>
  </si>
  <si>
    <t>Սնուցման մալուխ 2x1մմ</t>
  </si>
  <si>
    <t>Պլաստմասե ճկախողովակ Փ25մմ</t>
  </si>
  <si>
    <t>Կապիչ /խամութ/ ККС3x100</t>
  </si>
  <si>
    <t>N1-10 Տեսահսկման համակարգ</t>
  </si>
  <si>
    <t>Օպտիկայի պասիվ բաժանարար 
4 մուտք</t>
  </si>
  <si>
    <t>Սերվերային պահարան 15U</t>
  </si>
  <si>
    <t>Հոսանքի մատակարարման միավոր 
4 միավորով</t>
  </si>
  <si>
    <t>Անխափան սնուցման սարք UPS</t>
  </si>
  <si>
    <t>Թվային տեսաձայնագրիչ 24 մուտք</t>
  </si>
  <si>
    <t>Կոմուտատոր բաժանարար 24 մուտք  PoE</t>
  </si>
  <si>
    <t xml:space="preserve">Ցանցային պասիվ բաժանարար 5 կարգի 24 մուտք </t>
  </si>
  <si>
    <t>Մալուխի հորիզոնական ուղղորդիչ 1U</t>
  </si>
  <si>
    <t>2ՄՊ IP տեսակի գմբեթաձև տեսախցիկ, 2,8մմ ֆիքսված ոսպնյակով</t>
  </si>
  <si>
    <t>4ՄՊ IP տեսակի  տեսախցիկ, շարժական ոսպնյակով, աուդիո մուտք</t>
  </si>
  <si>
    <t>4ՄՊ IP տեսակի գլանաձև տեսախցիկ, 4մմ ֆիքսված ոսպնյակով, մինչև 30մ ԻԿ, պաշտպանվածության աստիճանը IP67</t>
  </si>
  <si>
    <t>TV Մոնիտոր LED 32"</t>
  </si>
  <si>
    <t>U/UTP Cat.5 տեսակի մալուխ AWG 24</t>
  </si>
  <si>
    <t>U/UTP Cat.5 կարգի ցանցային կարճ լար միացուցիչներով, 1մ</t>
  </si>
  <si>
    <t>Պլաստմասե ճկախողովակ Փ20մմ</t>
  </si>
  <si>
    <t>Ջրակայուն միացման տուփ-ամրակ / Ալյումինե</t>
  </si>
  <si>
    <t>N2 Արտաքին լուսավորություն</t>
  </si>
  <si>
    <t>Լուսավորության դեկորատիվ հենասյուն մեկ լուսատույով -3.5մ բարձրությամբ -25վտ հզորությամբ</t>
  </si>
  <si>
    <t>Դեկորատիվ ԼԵԴ տիպի  լուսատուների տեղադրում - բարձրությամբ -13վտ հզորությամբ</t>
  </si>
  <si>
    <r>
      <t>ВВГ -1,  3x6մմ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</t>
    </r>
  </si>
  <si>
    <r>
      <t>ВВГ -1,  2x1․5մմ</t>
    </r>
    <r>
      <rPr>
        <vertAlign val="superscript"/>
        <sz val="8"/>
        <rFont val="Tahoma"/>
        <family val="2"/>
        <charset val="204"/>
      </rPr>
      <t>2</t>
    </r>
    <r>
      <rPr>
        <sz val="8"/>
        <rFont val="Tahoma"/>
        <family val="2"/>
        <charset val="204"/>
      </rPr>
      <t xml:space="preserve"> հատվածքով, պղնձե ջիղերով մալուխի անցկացում</t>
    </r>
  </si>
  <si>
    <t>Ժամանակի ռելեյով ավտոմատ, ինքնանջատիչ</t>
  </si>
  <si>
    <t>Միաֆազ ավտոմատ - 10Ա</t>
  </si>
  <si>
    <t>Ծալքավոր խողովակ - 40մմ</t>
  </si>
  <si>
    <t>N3 Արտաքին ջրամատակարարման ցանց</t>
  </si>
  <si>
    <t>Ասֆալտբետոնե ծածկույթի երկկողմանի սղոցում խրամուղու երկայնքով</t>
  </si>
  <si>
    <t xml:space="preserve">Ասֆալտբետոնե ծածկույթի քանդում </t>
  </si>
  <si>
    <t>Բետոնե հարթակի քանդում</t>
  </si>
  <si>
    <t>Բետոնե հարթակի պատրաստում B15 դասի բետոնից</t>
  </si>
  <si>
    <t>Շին. աղբի հավաքում, բարձում եւ տեղափոխում 2կմ</t>
  </si>
  <si>
    <t>III կարգի գրունտի մշակում էքսկավատորով, կողլիցքով</t>
  </si>
  <si>
    <t>III կարգի գրունտի մշակում էքսկավատորով, ավտոինքնաթափերի վրա բարձելով</t>
  </si>
  <si>
    <t>Ավազի նախապատրաստական շերտի իրականացում 100մմ հաստությամբ</t>
  </si>
  <si>
    <t>Խողովակաշարի անցկացում պողպատե ջրագազատար խողովակներից Փ 108x4.0մմ, հիդրավլիկ փորձարկումով</t>
  </si>
  <si>
    <t>Խողովակաշարի անցկացում պոլիէթիլենային խողովակներից
DN32 (Փ40x2․0մմ), հիդրավլիկ փորձարկումով</t>
  </si>
  <si>
    <t>Հակահրդեհային հիդրանտի տեղադրում D100մմ, տակդիրով</t>
  </si>
  <si>
    <t xml:space="preserve">D32մմ փականի տեղադրում </t>
  </si>
  <si>
    <t xml:space="preserve">D20մմ փականի տեղադրում </t>
  </si>
  <si>
    <t>Ռետինե միջադիր D32մմ</t>
  </si>
  <si>
    <t xml:space="preserve">D32մմ ազատ կցաշուրթի տեղադրում </t>
  </si>
  <si>
    <t xml:space="preserve">D32մմ պողպատե կցաշուրթի տեղադրում </t>
  </si>
  <si>
    <t>Ռետինե միջադիր D20մմ</t>
  </si>
  <si>
    <t xml:space="preserve">D20մմ ազատ կցաշուրթի տեղադրում </t>
  </si>
  <si>
    <t xml:space="preserve">D20մմ պողպատե կցաշուրթի տեղադրում </t>
  </si>
  <si>
    <t>Ջրաչափի տեղադրում D20մմ</t>
  </si>
  <si>
    <t>Զտիչ D20մմ</t>
  </si>
  <si>
    <t>Ջրամատակարարման դիտահորի պատրաստում հավաքովի ե/բ էլեմենտներից Փ1500մմ, h=1.8մ</t>
  </si>
  <si>
    <t>Ջրամատակարարման դիտահորի պատրաստում հավաքովի ե/բ էլեմենտներից Փ1000մմ, h=1.5մ</t>
  </si>
  <si>
    <t>Պոլիմեր-ավազային ջրաչափական  դիտահորի տեղադրում</t>
  </si>
  <si>
    <t>Բետոնե նախապատրաստական շերտի իրականացում հորերի տակ</t>
  </si>
  <si>
    <t>Թուջե T տիպի մտոց Փ 700մմ</t>
  </si>
  <si>
    <t>Մետաղական աստիճանների տեղադրում</t>
  </si>
  <si>
    <t>Մետաղակառուցվածքների յուղաներկում 2 շերտ, նախաներկումով</t>
  </si>
  <si>
    <t>Մետաղական տարրեր հորերի սեյսմակայունության համար</t>
  </si>
  <si>
    <t>Միացում գոյություն ունեցող ցանցին 
Փ100մմ</t>
  </si>
  <si>
    <t>Խճի հիմքի իրականացում ասֆալտի ծածկույթի տակ 15սմ հաստությամբ տոգորած բիտումային մածուծանով</t>
  </si>
  <si>
    <t>Ծածկույթի պատրաստում խոշորահատիկ ասֆալտաբետոնից 5սմ հաստությամբ</t>
  </si>
  <si>
    <r>
      <t>մ</t>
    </r>
    <r>
      <rPr>
        <vertAlign val="superscript"/>
        <sz val="8"/>
        <rFont val="Tahoma"/>
        <family val="2"/>
        <charset val="204"/>
      </rPr>
      <t>2</t>
    </r>
    <r>
      <rPr>
        <sz val="11"/>
        <color indexed="8"/>
        <rFont val="Calibri"/>
        <family val="2"/>
      </rPr>
      <t/>
    </r>
  </si>
  <si>
    <t>Ծածկույթի պատրաստում մանրահատիկ ասֆալտաբետոնից 3սմ հաստությամբ</t>
  </si>
  <si>
    <t>Խրամուղու ետլիցք ձեռքով, բերովի ավազակոպճային բնահողով, տոփանումով</t>
  </si>
  <si>
    <t xml:space="preserve">Գրունտի ետլիցք բուլդոզերով </t>
  </si>
  <si>
    <t>N4 Արտաքին կոյուղու ցանց</t>
  </si>
  <si>
    <t>Կոյուղու հորի ապամոնտաժում</t>
  </si>
  <si>
    <t>Բետոնե եզրաքարերի քանդում և վերականգնում</t>
  </si>
  <si>
    <t>Ավազի նախապատրաստական շերտի իրականացում խրամուղում 10սմ հաստությամբ</t>
  </si>
  <si>
    <t>Խողովակաշարի անցկացում կոյուղու պոլիէթիլենային խողովակներից DN160մմ, հիդրավլիկ փորձարկումով /խրամուղում/</t>
  </si>
  <si>
    <t>Կոյուղու դիտահորերիի պատրասում հավաքովի ե/բ հավաքովի էլեմենտներից Փ 1000x1550(h)մմ</t>
  </si>
  <si>
    <t>Թուջե մտոց Փ 700մմ, T տիպի</t>
  </si>
  <si>
    <t>Թուջե մտոց Փ 700մմ, Л տիպի</t>
  </si>
  <si>
    <t>Միացում գոյություն ունեցող գործող ցանցին</t>
  </si>
  <si>
    <t xml:space="preserve">N5 Բարեկարգման աշխատանքներ </t>
  </si>
  <si>
    <t>Կառուցողական աշխատանքներ</t>
  </si>
  <si>
    <t>Բետոնե եզրաքարերի տեղադրում 300x150մմ չափերի</t>
  </si>
  <si>
    <t>Բետոն B15 եզրաքարերի բետոնե հիմքերի համար</t>
  </si>
  <si>
    <t>Ամրանավորված բետոնե սալի պատրաստում B15 դասի բետոնից 80մմ հաստությամբ</t>
  </si>
  <si>
    <t>Ամրանային ցանց 150x150մմ բջիջով, Փ 6A240 ամրանով</t>
  </si>
  <si>
    <t>Հարթակի և սալվածքի երեսապատում բազալտե սալերով 30մմ հաստությամբ /հղկված/</t>
  </si>
  <si>
    <t>Մետաղաական ճաղաշարի 
L=34 գմ կառուցում</t>
  </si>
  <si>
    <t>Մետաղական ճաղաշարի պատրաստում</t>
  </si>
  <si>
    <t>Ուղղանկյուն կտրվածքի խողովակ 60x40x3մմ</t>
  </si>
  <si>
    <t>Քառակուսի կտրվածքի խողովակ 20x20x2.5մմ</t>
  </si>
  <si>
    <t>Քառակուսի կտրվածքի խողովակ 60x60x3մմ /կանգնակներ/</t>
  </si>
  <si>
    <t>Մետաղական թիթեղ ―100x100x4մմ</t>
  </si>
  <si>
    <t>Փոսորակի մշակում ձեռքով</t>
  </si>
  <si>
    <t>Խճի շերտ</t>
  </si>
  <si>
    <t>Բետոն B15 դասի /կանգնակների բետոնացում/</t>
  </si>
  <si>
    <t>Մետաղական Ճաղաշարերի յուղաներկում 2 շերտ</t>
  </si>
  <si>
    <t>Նստարաններ և մետաղական աղբամաններ</t>
  </si>
  <si>
    <t>Նստարանների ձեռք բերում /պատրաստում/ և տեղադրում</t>
  </si>
  <si>
    <t>Մետաղական աղբամանների ձեռք բերում /պատրաստում/ և տեղադրում</t>
  </si>
  <si>
    <t>Ամբողջը</t>
  </si>
  <si>
    <t>Սարքավորումներ</t>
  </si>
  <si>
    <t>Վերելակ /մեքենայական սրահով, դռան բացվածքի նվազագույն չափսը 900մմ միակողմանի բացվող, 400-500 կգ  բեռնունակությամբ, 1մ/վ արագությամբ, միկրոպրոցոսորային կառավարմամբ ARD համակարգով/, ներառյալ մետաղական հիմնակախքը, հարմարեցված սակավաշարժ խմբերի և հաշմանդամություն ունեցող անձանց համար, ներքին հարդարման նյութերը համաձայնեցնել պատվիրատուի հետ</t>
  </si>
  <si>
    <t>Մեկ կոնտուրանի տուրբո կոնդեսացիոն գազի կաթսա N=50կվտ</t>
  </si>
  <si>
    <t>Կոնդենսացիոն կաթսաների անվտանգության կոմպլեկտ</t>
  </si>
  <si>
    <t>Ծավալային ջրատաքացուցիչ V=500լ</t>
  </si>
  <si>
    <t>Արագային ջերմափոխանակիչ 
Q=117.0կՎտ/ժ</t>
  </si>
  <si>
    <t>Ընդարձակամն բաք V=150լ</t>
  </si>
  <si>
    <t>Ընդարձակամն բաք V=50լ</t>
  </si>
  <si>
    <r>
      <t>Կաթսայի շրջանառու պոմպ G=2.9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H=3.0մ</t>
    </r>
  </si>
  <si>
    <r>
      <t>Օդափոխության համակարգի ջերմամատակարարման  առաջնային կոնտուրի շրջանառու պոմպ G=6.1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H=6.0մ</t>
    </r>
  </si>
  <si>
    <r>
      <t>Օդափոխության համակարգի ջերմամատակարարման  երկրորդային կոնտուրի շրջանառու պոմպ G=6.1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H=13.0մ</t>
    </r>
  </si>
  <si>
    <r>
      <t>Ջեռուցման համակարգի շրջանառու պոմպ
G=2.8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H=9.0մ</t>
    </r>
  </si>
  <si>
    <r>
      <t>Ջեռուցման համակարգի շրջանառու պոմպ
G=3.3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H=9.0մ</t>
    </r>
  </si>
  <si>
    <r>
      <t>Տաք ջրամատակարարման  համակարգի վերաշրջանառու պոմպ
 G=1.2 մ</t>
    </r>
    <r>
      <rPr>
        <vertAlign val="superscript"/>
        <sz val="8"/>
        <rFont val="Tahoma"/>
        <family val="2"/>
        <charset val="204"/>
      </rPr>
      <t>3</t>
    </r>
    <r>
      <rPr>
        <sz val="8"/>
        <rFont val="Tahoma"/>
        <family val="2"/>
        <charset val="204"/>
      </rPr>
      <t>/ժ  H=6.0մ</t>
    </r>
  </si>
  <si>
    <t>Օդատաքացուցիչի ավտոմատիկա /եռաքայլ խառնիչ փական պոմպ/</t>
  </si>
  <si>
    <t>Մարտկոց 7ԱԺ,  DTM 1207</t>
  </si>
  <si>
    <t>ԱԱՀ 20%</t>
  </si>
  <si>
    <t>Խողովակաշարի անցկացում պոլիպրոպիլենային ալյումինե շերտով խողովակներից Փ32x4.0մմ հիդրավլիկ փորձարկումով</t>
  </si>
  <si>
    <t>Խողովակաշարի անցկացում պոլիպրոպիլենային ալյումինե շերտով խողովակներից Փ25x3.25մմ հիդրավլիկ փորձարկումով</t>
  </si>
  <si>
    <t>Օպտիկայի պասիվ բաժանարար 4 մուտք</t>
  </si>
  <si>
    <t>Տեսահսկման կոշտ սկավառակ 8TB, 3.5"</t>
  </si>
  <si>
    <t>Պահուստային սնուցման աղբյուր РИП-12 ИСП.04 (РИП-12-2/7М2)</t>
  </si>
  <si>
    <t>Հասցեային ռելեային բլոկ С2000-СП2 исп. 02</t>
  </si>
  <si>
    <t>Գոլորշամեկուսիչ շերտի պատրաստում _x000D_1 շերտ իզոգամից 4մմ հատ.</t>
  </si>
  <si>
    <t>Պլաստմասե սպիտակ պատուհանագոգերի արժեքը B=170մմ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</si>
</sst>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00"/>
    <numFmt numFmtId="165" formatCode="0.0"/>
    <numFmt numFmtId="166" formatCode="0.0000"/>
    <numFmt numFmtId="167" formatCode="0.000"/>
    <numFmt numFmtId="168" formatCode="0.0%"/>
    <numFmt numFmtId="169" formatCode="#,##0.000"/>
  </numFmts>
  <fonts count="1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ahoma"/>
      <family val="2"/>
      <charset val="204"/>
    </font>
    <font>
      <sz val="10"/>
      <name val="Tahoma"/>
      <family val="2"/>
      <charset val="204"/>
    </font>
    <font>
      <sz val="8"/>
      <name val="Tahoma"/>
      <family val="2"/>
      <charset val="204"/>
    </font>
    <font>
      <b/>
      <u/>
      <sz val="8"/>
      <name val="Tahoma"/>
      <family val="2"/>
      <charset val="204"/>
    </font>
    <font>
      <vertAlign val="superscript"/>
      <sz val="8"/>
      <name val="Tahoma"/>
      <family val="2"/>
      <charset val="204"/>
    </font>
    <font>
      <sz val="11"/>
      <color indexed="8"/>
      <name val="Calibri"/>
      <family val="2"/>
    </font>
    <font>
      <sz val="11"/>
      <color theme="1"/>
      <name val="Calibri"/>
      <family val="2"/>
      <charset val="1"/>
      <scheme val="minor"/>
    </font>
    <font>
      <b/>
      <i/>
      <sz val="10"/>
      <name val="Tahoma"/>
      <family val="2"/>
      <charset val="204"/>
    </font>
    <font>
      <sz val="9"/>
      <name val="Tahoma"/>
      <family val="2"/>
      <charset val="204"/>
    </font>
    <font>
      <b/>
      <sz val="10"/>
      <name val="Tahoma"/>
      <family val="2"/>
      <charset val="204"/>
    </font>
    <font>
      <sz val="10"/>
      <name val="Arial"/>
      <family val="2"/>
    </font>
    <font>
      <b/>
      <sz val="8"/>
      <name val="Tahoma"/>
      <family val="2"/>
      <charset val="204"/>
    </font>
    <font>
      <sz val="8"/>
      <name val="Arial Armenian"/>
      <family val="2"/>
      <charset val="204"/>
    </font>
    <font>
      <sz val="8"/>
      <name val="Calibri"/>
      <family val="2"/>
      <charset val="204"/>
    </font>
    <font>
      <vertAlign val="subscript"/>
      <sz val="8"/>
      <name val="Tahoma"/>
      <family val="2"/>
      <charset val="204"/>
    </font>
    <font>
      <sz val="8"/>
      <name val="Arial Armenian"/>
      <family val="2"/>
    </font>
    <font>
      <b/>
      <u/>
      <sz val="1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3" fillId="0" borderId="0" xfId="2" applyFont="1"/>
    <xf numFmtId="49" fontId="3" fillId="0" borderId="0" xfId="2" applyNumberFormat="1" applyFont="1"/>
    <xf numFmtId="0" fontId="3" fillId="0" borderId="0" xfId="2" applyFont="1" applyAlignment="1">
      <alignment horizontal="center"/>
    </xf>
    <xf numFmtId="49" fontId="4" fillId="0" borderId="2" xfId="2" applyNumberFormat="1" applyFont="1" applyBorder="1" applyAlignment="1">
      <alignment horizontal="center"/>
    </xf>
    <xf numFmtId="0" fontId="4" fillId="0" borderId="2" xfId="2" applyFont="1" applyBorder="1" applyAlignment="1">
      <alignment horizontal="center"/>
    </xf>
    <xf numFmtId="164" fontId="3" fillId="0" borderId="0" xfId="2" applyNumberFormat="1" applyFont="1"/>
    <xf numFmtId="49" fontId="3" fillId="2" borderId="2" xfId="2" applyNumberFormat="1" applyFont="1" applyFill="1" applyBorder="1"/>
    <xf numFmtId="0" fontId="9" fillId="2" borderId="2" xfId="2" applyFont="1" applyFill="1" applyBorder="1" applyAlignment="1">
      <alignment vertical="center"/>
    </xf>
    <xf numFmtId="0" fontId="3" fillId="2" borderId="2" xfId="2" applyFont="1" applyFill="1" applyBorder="1"/>
    <xf numFmtId="2" fontId="3" fillId="2" borderId="2" xfId="2" applyNumberFormat="1" applyFont="1" applyFill="1" applyBorder="1"/>
    <xf numFmtId="2" fontId="10" fillId="2" borderId="2" xfId="2" applyNumberFormat="1" applyFont="1" applyFill="1" applyBorder="1" applyAlignment="1">
      <alignment vertical="center"/>
    </xf>
    <xf numFmtId="10" fontId="11" fillId="2" borderId="2" xfId="1" applyNumberFormat="1" applyFont="1" applyFill="1" applyBorder="1" applyAlignment="1">
      <alignment vertical="center"/>
    </xf>
    <xf numFmtId="2" fontId="3" fillId="0" borderId="0" xfId="2" applyNumberFormat="1" applyFont="1"/>
    <xf numFmtId="165" fontId="10" fillId="2" borderId="2" xfId="2" applyNumberFormat="1" applyFont="1" applyFill="1" applyBorder="1" applyAlignment="1">
      <alignment vertical="center"/>
    </xf>
    <xf numFmtId="4" fontId="3" fillId="0" borderId="0" xfId="2" applyNumberFormat="1" applyFont="1"/>
    <xf numFmtId="168" fontId="11" fillId="2" borderId="2" xfId="1" applyNumberFormat="1" applyFont="1" applyFill="1" applyBorder="1" applyAlignment="1">
      <alignment vertical="center"/>
    </xf>
    <xf numFmtId="0" fontId="3" fillId="0" borderId="0" xfId="2" applyFont="1" applyAlignment="1">
      <alignment horizontal="left"/>
    </xf>
    <xf numFmtId="2" fontId="4" fillId="0" borderId="2" xfId="2" applyNumberFormat="1" applyFont="1" applyBorder="1" applyAlignment="1">
      <alignment horizontal="left" vertical="center"/>
    </xf>
    <xf numFmtId="0" fontId="4" fillId="0" borderId="2" xfId="2" applyFont="1" applyBorder="1" applyAlignment="1">
      <alignment horizontal="left" vertical="center"/>
    </xf>
    <xf numFmtId="0" fontId="4" fillId="0" borderId="2" xfId="2" applyFont="1" applyBorder="1" applyAlignment="1">
      <alignment horizontal="left"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2" xfId="2" applyFont="1" applyBorder="1" applyAlignment="1">
      <alignment horizontal="left" vertical="center" wrapText="1"/>
    </xf>
    <xf numFmtId="0" fontId="4" fillId="0" borderId="2" xfId="2" applyFont="1" applyBorder="1" applyAlignment="1">
      <alignment vertical="center" wrapText="1"/>
    </xf>
    <xf numFmtId="0" fontId="5" fillId="0" borderId="2" xfId="2" applyFont="1" applyBorder="1" applyAlignment="1">
      <alignment vertical="center" wrapText="1"/>
    </xf>
    <xf numFmtId="0" fontId="13" fillId="0" borderId="2" xfId="2" applyFont="1" applyBorder="1" applyAlignment="1">
      <alignment horizontal="left" vertical="center" wrapText="1"/>
    </xf>
    <xf numFmtId="0" fontId="4" fillId="3" borderId="2" xfId="2" applyFont="1" applyFill="1" applyBorder="1" applyAlignment="1">
      <alignment horizontal="left" vertical="center" wrapText="1"/>
    </xf>
    <xf numFmtId="0" fontId="4" fillId="0" borderId="2" xfId="2" applyFont="1" applyBorder="1" applyAlignment="1">
      <alignment horizontal="center" vertical="center"/>
    </xf>
    <xf numFmtId="0" fontId="3" fillId="0" borderId="0" xfId="2" applyFont="1" applyAlignment="1">
      <alignment horizontal="center"/>
    </xf>
    <xf numFmtId="49" fontId="4" fillId="0" borderId="2" xfId="2" applyNumberFormat="1" applyFont="1" applyBorder="1" applyAlignment="1">
      <alignment horizontal="center" vertical="center"/>
    </xf>
    <xf numFmtId="0" fontId="3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/>
    </xf>
    <xf numFmtId="0" fontId="4" fillId="0" borderId="2" xfId="2" applyFont="1" applyBorder="1" applyAlignment="1">
      <alignment horizontal="left" vertical="center"/>
    </xf>
    <xf numFmtId="0" fontId="5" fillId="0" borderId="2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left" vertical="center" wrapText="1"/>
    </xf>
    <xf numFmtId="2" fontId="4" fillId="0" borderId="2" xfId="2" applyNumberFormat="1" applyFont="1" applyBorder="1" applyAlignment="1">
      <alignment horizontal="left" vertical="center"/>
    </xf>
    <xf numFmtId="0" fontId="5" fillId="0" borderId="2" xfId="2" applyFont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 wrapText="1"/>
    </xf>
    <xf numFmtId="2" fontId="17" fillId="0" borderId="2" xfId="2" applyNumberFormat="1" applyFont="1" applyBorder="1" applyAlignment="1">
      <alignment horizontal="left" vertical="center"/>
    </xf>
    <xf numFmtId="1" fontId="4" fillId="0" borderId="2" xfId="2" applyNumberFormat="1" applyFont="1" applyBorder="1" applyAlignment="1">
      <alignment horizontal="center" vertical="center"/>
    </xf>
    <xf numFmtId="165" fontId="4" fillId="0" borderId="2" xfId="2" applyNumberFormat="1" applyFont="1" applyBorder="1" applyAlignment="1">
      <alignment horizontal="center" vertical="center"/>
    </xf>
    <xf numFmtId="0" fontId="3" fillId="2" borderId="2" xfId="2" applyFont="1" applyFill="1" applyBorder="1" applyAlignment="1">
      <alignment horizontal="center"/>
    </xf>
    <xf numFmtId="1" fontId="4" fillId="0" borderId="2" xfId="2" applyNumberFormat="1" applyFont="1" applyBorder="1" applyAlignment="1">
      <alignment horizontal="center" vertical="center"/>
    </xf>
    <xf numFmtId="165" fontId="4" fillId="0" borderId="2" xfId="2" applyNumberFormat="1" applyFont="1" applyBorder="1" applyAlignment="1">
      <alignment horizontal="center" vertical="center"/>
    </xf>
    <xf numFmtId="1" fontId="17" fillId="0" borderId="2" xfId="2" applyNumberFormat="1" applyFont="1" applyBorder="1" applyAlignment="1">
      <alignment horizontal="center" vertical="center"/>
    </xf>
    <xf numFmtId="169" fontId="3" fillId="0" borderId="0" xfId="2" applyNumberFormat="1" applyFont="1" applyAlignment="1">
      <alignment horizontal="center"/>
    </xf>
    <xf numFmtId="2" fontId="4" fillId="0" borderId="2" xfId="2" applyNumberFormat="1" applyFont="1" applyBorder="1" applyAlignment="1">
      <alignment horizontal="center" vertical="center"/>
    </xf>
    <xf numFmtId="167" fontId="4" fillId="0" borderId="2" xfId="2" applyNumberFormat="1" applyFont="1" applyBorder="1" applyAlignment="1">
      <alignment horizontal="center" vertical="center"/>
    </xf>
    <xf numFmtId="166" fontId="4" fillId="0" borderId="2" xfId="2" applyNumberFormat="1" applyFont="1" applyBorder="1" applyAlignment="1">
      <alignment horizontal="center" vertical="center"/>
    </xf>
    <xf numFmtId="0" fontId="14" fillId="0" borderId="2" xfId="2" applyFont="1" applyBorder="1" applyAlignment="1">
      <alignment horizontal="center" vertical="center"/>
    </xf>
    <xf numFmtId="0" fontId="4" fillId="0" borderId="3" xfId="2" applyFont="1" applyBorder="1" applyAlignment="1">
      <alignment horizontal="left" vertical="center"/>
    </xf>
    <xf numFmtId="0" fontId="4" fillId="0" borderId="3" xfId="2" applyFont="1" applyBorder="1" applyAlignment="1">
      <alignment horizontal="left" vertical="center" wrapText="1"/>
    </xf>
    <xf numFmtId="2" fontId="4" fillId="0" borderId="3" xfId="2" applyNumberFormat="1" applyFont="1" applyBorder="1" applyAlignment="1">
      <alignment horizontal="left" vertical="center"/>
    </xf>
    <xf numFmtId="0" fontId="4" fillId="0" borderId="3" xfId="2" applyFont="1" applyBorder="1" applyAlignment="1">
      <alignment horizontal="center" vertical="center"/>
    </xf>
    <xf numFmtId="0" fontId="4" fillId="3" borderId="2" xfId="2" applyFont="1" applyFill="1" applyBorder="1" applyAlignment="1">
      <alignment horizontal="left" vertical="center"/>
    </xf>
    <xf numFmtId="0" fontId="4" fillId="3" borderId="2" xfId="2" applyFont="1" applyFill="1" applyBorder="1" applyAlignment="1">
      <alignment horizontal="center" vertical="center"/>
    </xf>
    <xf numFmtId="2" fontId="4" fillId="3" borderId="2" xfId="2" applyNumberFormat="1" applyFont="1" applyFill="1" applyBorder="1" applyAlignment="1">
      <alignment horizontal="left" vertical="center"/>
    </xf>
    <xf numFmtId="2" fontId="4" fillId="3" borderId="2" xfId="2" applyNumberFormat="1" applyFont="1" applyFill="1" applyBorder="1" applyAlignment="1">
      <alignment horizontal="center" vertical="center"/>
    </xf>
    <xf numFmtId="0" fontId="3" fillId="3" borderId="0" xfId="2" applyFont="1" applyFill="1"/>
    <xf numFmtId="0" fontId="2" fillId="0" borderId="0" xfId="2" applyFont="1" applyAlignment="1">
      <alignment horizontal="center" vertical="center" wrapText="1"/>
    </xf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center"/>
    </xf>
    <xf numFmtId="0" fontId="3" fillId="0" borderId="1" xfId="2" applyFont="1" applyBorder="1" applyAlignment="1">
      <alignment horizontal="right"/>
    </xf>
    <xf numFmtId="0" fontId="18" fillId="0" borderId="2" xfId="2" applyFont="1" applyBorder="1" applyAlignment="1">
      <alignment horizontal="center" vertical="center"/>
    </xf>
  </cellXfs>
  <cellStyles count="3">
    <cellStyle name="Normal" xfId="0" builtinId="0"/>
    <cellStyle name="Percent" xfId="1" builtinId="5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8"/>
  <sheetViews>
    <sheetView showZeros="0" tabSelected="1" topLeftCell="A1070" zoomScale="120" zoomScaleNormal="120" workbookViewId="0">
      <selection activeCell="G1091" sqref="G1091"/>
    </sheetView>
  </sheetViews>
  <sheetFormatPr defaultRowHeight="12.75"/>
  <cols>
    <col min="1" max="1" width="2.7109375" style="1" customWidth="1"/>
    <col min="2" max="2" width="58" style="1" customWidth="1"/>
    <col min="3" max="3" width="4.5703125" style="1" customWidth="1"/>
    <col min="4" max="4" width="8.5703125" style="28" customWidth="1"/>
    <col min="5" max="5" width="9.28515625" style="1" customWidth="1"/>
    <col min="6" max="6" width="8.140625" style="1" customWidth="1"/>
    <col min="7" max="7" width="9.140625" style="1"/>
    <col min="8" max="8" width="10.140625" style="1" bestFit="1" customWidth="1"/>
    <col min="9" max="9" width="9.140625" style="1"/>
    <col min="10" max="10" width="10" style="1" bestFit="1" customWidth="1"/>
    <col min="11" max="11" width="9.140625" style="1"/>
    <col min="12" max="13" width="9.5703125" style="1" bestFit="1" customWidth="1"/>
    <col min="14" max="14" width="9.140625" style="1"/>
    <col min="15" max="15" width="10.140625" style="1" bestFit="1" customWidth="1"/>
    <col min="16" max="16384" width="9.140625" style="1"/>
  </cols>
  <sheetData>
    <row r="1" spans="1:7" ht="40.5" customHeight="1">
      <c r="A1" s="60" t="s">
        <v>0</v>
      </c>
      <c r="B1" s="60"/>
      <c r="C1" s="60"/>
      <c r="D1" s="60"/>
      <c r="E1" s="60"/>
      <c r="F1" s="60"/>
    </row>
    <row r="2" spans="1:7">
      <c r="A2" s="61"/>
      <c r="B2" s="61"/>
      <c r="C2" s="61"/>
      <c r="D2" s="61"/>
      <c r="E2" s="61"/>
      <c r="F2" s="61"/>
    </row>
    <row r="3" spans="1:7" ht="15.75" customHeight="1">
      <c r="A3" s="2"/>
      <c r="B3" s="62" t="s">
        <v>1</v>
      </c>
      <c r="C3" s="62"/>
      <c r="D3" s="62"/>
      <c r="E3" s="62"/>
      <c r="F3" s="62"/>
    </row>
    <row r="4" spans="1:7">
      <c r="B4" s="3"/>
      <c r="C4" s="3"/>
      <c r="E4" s="63" t="s">
        <v>2</v>
      </c>
      <c r="F4" s="63"/>
    </row>
    <row r="5" spans="1:7" ht="26.25" customHeight="1">
      <c r="A5" s="29" t="s">
        <v>3</v>
      </c>
      <c r="B5" s="30" t="s">
        <v>4</v>
      </c>
      <c r="C5" s="27" t="s">
        <v>5</v>
      </c>
      <c r="D5" s="27" t="s">
        <v>6</v>
      </c>
      <c r="E5" s="31" t="s">
        <v>7</v>
      </c>
      <c r="F5" s="32" t="s">
        <v>8</v>
      </c>
    </row>
    <row r="6" spans="1:7" ht="12.75" customHeight="1">
      <c r="A6" s="4">
        <v>1</v>
      </c>
      <c r="B6" s="5">
        <v>2</v>
      </c>
      <c r="C6" s="5">
        <v>3</v>
      </c>
      <c r="D6" s="5">
        <v>4</v>
      </c>
      <c r="E6" s="5">
        <v>5</v>
      </c>
      <c r="F6" s="5">
        <v>6</v>
      </c>
      <c r="G6" s="6"/>
    </row>
    <row r="7" spans="1:7" ht="15" customHeight="1">
      <c r="A7" s="19"/>
      <c r="B7" s="21" t="s">
        <v>9</v>
      </c>
      <c r="C7" s="20"/>
      <c r="D7" s="41"/>
      <c r="E7" s="18">
        <v>0</v>
      </c>
      <c r="F7" s="18">
        <f t="shared" ref="F7:F16" si="0">D7*E7</f>
        <v>0</v>
      </c>
    </row>
    <row r="8" spans="1:7" ht="15" customHeight="1">
      <c r="A8" s="19"/>
      <c r="B8" s="22" t="s">
        <v>10</v>
      </c>
      <c r="C8" s="19"/>
      <c r="D8" s="40"/>
      <c r="E8" s="18">
        <v>0</v>
      </c>
      <c r="F8" s="18">
        <f t="shared" si="0"/>
        <v>0</v>
      </c>
    </row>
    <row r="9" spans="1:7" ht="15" customHeight="1">
      <c r="A9" s="19">
        <v>1</v>
      </c>
      <c r="B9" s="20" t="s">
        <v>11</v>
      </c>
      <c r="C9" s="31" t="s">
        <v>12</v>
      </c>
      <c r="D9" s="40">
        <v>3320</v>
      </c>
      <c r="E9" s="18"/>
      <c r="F9" s="18">
        <f t="shared" si="0"/>
        <v>0</v>
      </c>
    </row>
    <row r="10" spans="1:7" ht="15" customHeight="1">
      <c r="A10" s="19">
        <v>2</v>
      </c>
      <c r="B10" s="20" t="s">
        <v>13</v>
      </c>
      <c r="C10" s="27" t="s">
        <v>12</v>
      </c>
      <c r="D10" s="41">
        <v>915.2</v>
      </c>
      <c r="E10" s="18"/>
      <c r="F10" s="18">
        <f t="shared" si="0"/>
        <v>0</v>
      </c>
    </row>
    <row r="11" spans="1:7" ht="15" customHeight="1">
      <c r="A11" s="19">
        <v>3</v>
      </c>
      <c r="B11" s="20" t="s">
        <v>14</v>
      </c>
      <c r="C11" s="27" t="s">
        <v>12</v>
      </c>
      <c r="D11" s="27">
        <v>124.8</v>
      </c>
      <c r="E11" s="18"/>
      <c r="F11" s="18">
        <f t="shared" si="0"/>
        <v>0</v>
      </c>
    </row>
    <row r="12" spans="1:7" ht="15" customHeight="1">
      <c r="A12" s="19">
        <v>4</v>
      </c>
      <c r="B12" s="20" t="s">
        <v>15</v>
      </c>
      <c r="C12" s="27" t="s">
        <v>16</v>
      </c>
      <c r="D12" s="41">
        <v>915.2</v>
      </c>
      <c r="E12" s="18"/>
      <c r="F12" s="18">
        <f t="shared" si="0"/>
        <v>0</v>
      </c>
    </row>
    <row r="13" spans="1:7" ht="15" customHeight="1">
      <c r="A13" s="19">
        <v>5</v>
      </c>
      <c r="B13" s="20" t="s">
        <v>17</v>
      </c>
      <c r="C13" s="27" t="s">
        <v>18</v>
      </c>
      <c r="D13" s="41">
        <v>915.2</v>
      </c>
      <c r="E13" s="18"/>
      <c r="F13" s="18">
        <f t="shared" si="0"/>
        <v>0</v>
      </c>
    </row>
    <row r="14" spans="1:7" ht="15" customHeight="1">
      <c r="A14" s="19">
        <v>6</v>
      </c>
      <c r="B14" s="20" t="s">
        <v>19</v>
      </c>
      <c r="C14" s="27" t="s">
        <v>16</v>
      </c>
      <c r="D14" s="27">
        <v>124.8</v>
      </c>
      <c r="E14" s="18"/>
      <c r="F14" s="18">
        <f t="shared" si="0"/>
        <v>0</v>
      </c>
    </row>
    <row r="15" spans="1:7" ht="15" customHeight="1">
      <c r="A15" s="19">
        <v>7</v>
      </c>
      <c r="B15" s="20" t="s">
        <v>20</v>
      </c>
      <c r="C15" s="27" t="s">
        <v>21</v>
      </c>
      <c r="D15" s="27">
        <v>1144.4000000000001</v>
      </c>
      <c r="E15" s="18"/>
      <c r="F15" s="18">
        <f t="shared" si="0"/>
        <v>0</v>
      </c>
    </row>
    <row r="16" spans="1:7" ht="15" customHeight="1">
      <c r="A16" s="19">
        <v>8</v>
      </c>
      <c r="B16" s="20" t="s">
        <v>22</v>
      </c>
      <c r="C16" s="27" t="s">
        <v>23</v>
      </c>
      <c r="D16" s="27">
        <v>5976</v>
      </c>
      <c r="E16" s="18"/>
      <c r="F16" s="18">
        <f t="shared" si="0"/>
        <v>0</v>
      </c>
    </row>
    <row r="17" spans="1:6" ht="15" customHeight="1">
      <c r="A17" s="7"/>
      <c r="B17" s="8" t="s">
        <v>8</v>
      </c>
      <c r="C17" s="9"/>
      <c r="D17" s="42"/>
      <c r="E17" s="10"/>
      <c r="F17" s="11">
        <f>SUM(F7:F16)</f>
        <v>0</v>
      </c>
    </row>
    <row r="18" spans="1:6" ht="15" customHeight="1">
      <c r="A18" s="7"/>
      <c r="B18" s="8" t="s">
        <v>24</v>
      </c>
      <c r="C18" s="9"/>
      <c r="D18" s="42"/>
      <c r="E18" s="12">
        <v>1.8441421022094201E-2</v>
      </c>
      <c r="F18" s="10"/>
    </row>
    <row r="19" spans="1:6" ht="15" customHeight="1">
      <c r="A19" s="19"/>
      <c r="B19" s="22" t="s">
        <v>25</v>
      </c>
      <c r="C19" s="19"/>
      <c r="D19" s="40"/>
      <c r="E19" s="18">
        <v>0</v>
      </c>
      <c r="F19" s="18">
        <f t="shared" ref="F19:F36" si="1">D19*E19</f>
        <v>0</v>
      </c>
    </row>
    <row r="20" spans="1:6" ht="15" customHeight="1">
      <c r="A20" s="19">
        <v>1</v>
      </c>
      <c r="B20" s="26" t="s">
        <v>26</v>
      </c>
      <c r="C20" s="19" t="s">
        <v>12</v>
      </c>
      <c r="D20" s="47">
        <v>10.5</v>
      </c>
      <c r="E20" s="18"/>
      <c r="F20" s="18">
        <f t="shared" si="1"/>
        <v>0</v>
      </c>
    </row>
    <row r="21" spans="1:6" ht="15" customHeight="1">
      <c r="A21" s="19">
        <v>2</v>
      </c>
      <c r="B21" s="20" t="s">
        <v>27</v>
      </c>
      <c r="C21" s="19" t="s">
        <v>28</v>
      </c>
      <c r="D21" s="47">
        <v>49</v>
      </c>
      <c r="E21" s="18"/>
      <c r="F21" s="18">
        <f t="shared" si="1"/>
        <v>0</v>
      </c>
    </row>
    <row r="22" spans="1:6" ht="28.5" customHeight="1">
      <c r="A22" s="19">
        <v>3</v>
      </c>
      <c r="B22" s="20" t="s">
        <v>29</v>
      </c>
      <c r="C22" s="19" t="s">
        <v>30</v>
      </c>
      <c r="D22" s="47">
        <v>49</v>
      </c>
      <c r="E22" s="18"/>
      <c r="F22" s="18">
        <f t="shared" si="1"/>
        <v>0</v>
      </c>
    </row>
    <row r="23" spans="1:6" ht="15" customHeight="1">
      <c r="A23" s="19">
        <v>4</v>
      </c>
      <c r="B23" s="20" t="s">
        <v>31</v>
      </c>
      <c r="C23" s="19" t="s">
        <v>28</v>
      </c>
      <c r="D23" s="41">
        <v>260.7</v>
      </c>
      <c r="E23" s="18"/>
      <c r="F23" s="18">
        <f t="shared" si="1"/>
        <v>0</v>
      </c>
    </row>
    <row r="24" spans="1:6" ht="15" customHeight="1">
      <c r="A24" s="19">
        <v>5</v>
      </c>
      <c r="B24" s="20" t="s">
        <v>32</v>
      </c>
      <c r="C24" s="19" t="s">
        <v>23</v>
      </c>
      <c r="D24" s="48">
        <v>1.2329600000000001</v>
      </c>
      <c r="E24" s="18"/>
      <c r="F24" s="18">
        <f t="shared" si="1"/>
        <v>0</v>
      </c>
    </row>
    <row r="25" spans="1:6" ht="15" customHeight="1">
      <c r="A25" s="19">
        <v>6</v>
      </c>
      <c r="B25" s="20" t="s">
        <v>33</v>
      </c>
      <c r="C25" s="19" t="s">
        <v>23</v>
      </c>
      <c r="D25" s="48">
        <v>0.69228999999999996</v>
      </c>
      <c r="E25" s="18"/>
      <c r="F25" s="18">
        <f t="shared" si="1"/>
        <v>0</v>
      </c>
    </row>
    <row r="26" spans="1:6" ht="15" customHeight="1">
      <c r="A26" s="19">
        <v>7</v>
      </c>
      <c r="B26" s="20" t="s">
        <v>34</v>
      </c>
      <c r="C26" s="19" t="s">
        <v>23</v>
      </c>
      <c r="D26" s="47">
        <v>2.0023899999999997</v>
      </c>
      <c r="E26" s="18"/>
      <c r="F26" s="18">
        <f t="shared" si="1"/>
        <v>0</v>
      </c>
    </row>
    <row r="27" spans="1:6" ht="15" customHeight="1">
      <c r="A27" s="19">
        <v>8</v>
      </c>
      <c r="B27" s="20" t="s">
        <v>35</v>
      </c>
      <c r="C27" s="19" t="s">
        <v>23</v>
      </c>
      <c r="D27" s="47">
        <v>1.91808</v>
      </c>
      <c r="E27" s="18"/>
      <c r="F27" s="18">
        <f t="shared" si="1"/>
        <v>0</v>
      </c>
    </row>
    <row r="28" spans="1:6" ht="15" customHeight="1">
      <c r="A28" s="19">
        <v>9</v>
      </c>
      <c r="B28" s="20" t="s">
        <v>36</v>
      </c>
      <c r="C28" s="19" t="s">
        <v>23</v>
      </c>
      <c r="D28" s="47">
        <v>4.6866599999999998</v>
      </c>
      <c r="E28" s="18"/>
      <c r="F28" s="18">
        <f t="shared" si="1"/>
        <v>0</v>
      </c>
    </row>
    <row r="29" spans="1:6" ht="15" customHeight="1">
      <c r="A29" s="19">
        <v>10</v>
      </c>
      <c r="B29" s="20" t="s">
        <v>37</v>
      </c>
      <c r="C29" s="19" t="s">
        <v>23</v>
      </c>
      <c r="D29" s="27">
        <v>3.0369700000000002</v>
      </c>
      <c r="E29" s="18"/>
      <c r="F29" s="18">
        <f t="shared" si="1"/>
        <v>0</v>
      </c>
    </row>
    <row r="30" spans="1:6" ht="15" customHeight="1">
      <c r="A30" s="19">
        <v>11</v>
      </c>
      <c r="B30" s="20" t="s">
        <v>38</v>
      </c>
      <c r="C30" s="19" t="s">
        <v>23</v>
      </c>
      <c r="D30" s="48">
        <v>5.2627799999999993</v>
      </c>
      <c r="E30" s="18"/>
      <c r="F30" s="18">
        <f t="shared" si="1"/>
        <v>0</v>
      </c>
    </row>
    <row r="31" spans="1:6" ht="15" customHeight="1">
      <c r="A31" s="19">
        <v>12</v>
      </c>
      <c r="B31" s="20" t="s">
        <v>39</v>
      </c>
      <c r="C31" s="19" t="s">
        <v>12</v>
      </c>
      <c r="D31" s="41">
        <v>168.39999999999998</v>
      </c>
      <c r="E31" s="18"/>
      <c r="F31" s="18">
        <f t="shared" si="1"/>
        <v>0</v>
      </c>
    </row>
    <row r="32" spans="1:6" ht="15" customHeight="1">
      <c r="A32" s="19">
        <v>13</v>
      </c>
      <c r="B32" s="20" t="s">
        <v>40</v>
      </c>
      <c r="C32" s="19" t="s">
        <v>23</v>
      </c>
      <c r="D32" s="48">
        <v>2.2284699999999997</v>
      </c>
      <c r="E32" s="18"/>
      <c r="F32" s="18">
        <f t="shared" si="1"/>
        <v>0</v>
      </c>
    </row>
    <row r="33" spans="1:6" ht="15" customHeight="1">
      <c r="A33" s="19">
        <v>14</v>
      </c>
      <c r="B33" s="20" t="s">
        <v>33</v>
      </c>
      <c r="C33" s="19" t="s">
        <v>23</v>
      </c>
      <c r="D33" s="48">
        <v>3.7512399999999997</v>
      </c>
      <c r="E33" s="18"/>
      <c r="F33" s="18">
        <f t="shared" si="1"/>
        <v>0</v>
      </c>
    </row>
    <row r="34" spans="1:6" ht="15" customHeight="1">
      <c r="A34" s="19">
        <v>15</v>
      </c>
      <c r="B34" s="20" t="s">
        <v>41</v>
      </c>
      <c r="C34" s="19" t="s">
        <v>23</v>
      </c>
      <c r="D34" s="48">
        <v>8.0894999999999992</v>
      </c>
      <c r="E34" s="18"/>
      <c r="F34" s="18">
        <f t="shared" si="1"/>
        <v>0</v>
      </c>
    </row>
    <row r="35" spans="1:6" ht="15" customHeight="1">
      <c r="A35" s="19">
        <v>16</v>
      </c>
      <c r="B35" s="20" t="s">
        <v>42</v>
      </c>
      <c r="C35" s="19" t="s">
        <v>23</v>
      </c>
      <c r="D35" s="27">
        <v>0.11429</v>
      </c>
      <c r="E35" s="18"/>
      <c r="F35" s="18">
        <f t="shared" si="1"/>
        <v>0</v>
      </c>
    </row>
    <row r="36" spans="1:6" ht="30.75" customHeight="1">
      <c r="A36" s="19">
        <v>17</v>
      </c>
      <c r="B36" s="20" t="s">
        <v>43</v>
      </c>
      <c r="C36" s="19" t="s">
        <v>44</v>
      </c>
      <c r="D36" s="40">
        <v>1450</v>
      </c>
      <c r="E36" s="18"/>
      <c r="F36" s="18">
        <f t="shared" si="1"/>
        <v>0</v>
      </c>
    </row>
    <row r="37" spans="1:6" ht="15" customHeight="1">
      <c r="A37" s="7"/>
      <c r="B37" s="8" t="s">
        <v>8</v>
      </c>
      <c r="C37" s="9"/>
      <c r="D37" s="42"/>
      <c r="E37" s="10"/>
      <c r="F37" s="11">
        <f>SUM(F19:F36)</f>
        <v>0</v>
      </c>
    </row>
    <row r="38" spans="1:6" ht="15" customHeight="1">
      <c r="A38" s="7"/>
      <c r="B38" s="8" t="s">
        <v>24</v>
      </c>
      <c r="C38" s="9"/>
      <c r="D38" s="42"/>
      <c r="E38" s="12">
        <v>0.10172900116566162</v>
      </c>
      <c r="F38" s="10"/>
    </row>
    <row r="39" spans="1:6" ht="15" customHeight="1">
      <c r="A39" s="19"/>
      <c r="B39" s="22" t="s">
        <v>45</v>
      </c>
      <c r="C39" s="18"/>
      <c r="D39" s="48"/>
      <c r="E39" s="18">
        <v>0</v>
      </c>
      <c r="F39" s="18">
        <f t="shared" ref="F39:F75" si="2">D39*E39</f>
        <v>0</v>
      </c>
    </row>
    <row r="40" spans="1:6" ht="15" customHeight="1">
      <c r="A40" s="19">
        <v>1</v>
      </c>
      <c r="B40" s="20" t="s">
        <v>46</v>
      </c>
      <c r="C40" s="19" t="s">
        <v>12</v>
      </c>
      <c r="D40" s="27">
        <v>84.399999999999991</v>
      </c>
      <c r="E40" s="18"/>
      <c r="F40" s="18">
        <f t="shared" si="2"/>
        <v>0</v>
      </c>
    </row>
    <row r="41" spans="1:6" ht="15" customHeight="1">
      <c r="A41" s="19">
        <v>2</v>
      </c>
      <c r="B41" s="20" t="s">
        <v>32</v>
      </c>
      <c r="C41" s="19" t="s">
        <v>23</v>
      </c>
      <c r="D41" s="48">
        <v>1.2137100000000001</v>
      </c>
      <c r="E41" s="18"/>
      <c r="F41" s="18">
        <f t="shared" si="2"/>
        <v>0</v>
      </c>
    </row>
    <row r="42" spans="1:6" ht="15" customHeight="1">
      <c r="A42" s="19">
        <v>3</v>
      </c>
      <c r="B42" s="20" t="s">
        <v>47</v>
      </c>
      <c r="C42" s="19" t="s">
        <v>23</v>
      </c>
      <c r="D42" s="48">
        <v>7.9284799999999995</v>
      </c>
      <c r="E42" s="18"/>
      <c r="F42" s="18">
        <f t="shared" si="2"/>
        <v>0</v>
      </c>
    </row>
    <row r="43" spans="1:6" ht="15" customHeight="1">
      <c r="A43" s="19">
        <v>4</v>
      </c>
      <c r="B43" s="20" t="s">
        <v>34</v>
      </c>
      <c r="C43" s="19" t="s">
        <v>23</v>
      </c>
      <c r="D43" s="47">
        <v>5.9997699999999998</v>
      </c>
      <c r="E43" s="18"/>
      <c r="F43" s="18">
        <f t="shared" si="2"/>
        <v>0</v>
      </c>
    </row>
    <row r="44" spans="1:6" ht="15" customHeight="1">
      <c r="A44" s="19">
        <v>5</v>
      </c>
      <c r="B44" s="20" t="s">
        <v>36</v>
      </c>
      <c r="C44" s="19" t="s">
        <v>23</v>
      </c>
      <c r="D44" s="47">
        <v>0.88368000000000002</v>
      </c>
      <c r="E44" s="18"/>
      <c r="F44" s="18">
        <f t="shared" si="2"/>
        <v>0</v>
      </c>
    </row>
    <row r="45" spans="1:6" ht="15" customHeight="1">
      <c r="A45" s="19">
        <v>6</v>
      </c>
      <c r="B45" s="20" t="s">
        <v>38</v>
      </c>
      <c r="C45" s="19" t="s">
        <v>23</v>
      </c>
      <c r="D45" s="48">
        <v>2.8401999999999998</v>
      </c>
      <c r="E45" s="18"/>
      <c r="F45" s="18">
        <f t="shared" si="2"/>
        <v>0</v>
      </c>
    </row>
    <row r="46" spans="1:6" ht="15" customHeight="1">
      <c r="A46" s="19">
        <v>7</v>
      </c>
      <c r="B46" s="20" t="s">
        <v>48</v>
      </c>
      <c r="C46" s="19" t="s">
        <v>23</v>
      </c>
      <c r="D46" s="48">
        <v>0.36493999999999999</v>
      </c>
      <c r="E46" s="18"/>
      <c r="F46" s="18">
        <f t="shared" si="2"/>
        <v>0</v>
      </c>
    </row>
    <row r="47" spans="1:6" ht="15" customHeight="1">
      <c r="A47" s="19">
        <v>8</v>
      </c>
      <c r="B47" s="20" t="s">
        <v>49</v>
      </c>
      <c r="C47" s="19" t="s">
        <v>23</v>
      </c>
      <c r="D47" s="48">
        <v>0.36493999999999999</v>
      </c>
      <c r="E47" s="18"/>
      <c r="F47" s="18">
        <f t="shared" si="2"/>
        <v>0</v>
      </c>
    </row>
    <row r="48" spans="1:6" ht="15" customHeight="1">
      <c r="A48" s="19">
        <v>9</v>
      </c>
      <c r="B48" s="20" t="s">
        <v>50</v>
      </c>
      <c r="C48" s="19" t="s">
        <v>12</v>
      </c>
      <c r="D48" s="47">
        <v>267.91000000000003</v>
      </c>
      <c r="E48" s="18"/>
      <c r="F48" s="18">
        <f t="shared" si="2"/>
        <v>0</v>
      </c>
    </row>
    <row r="49" spans="1:6" ht="15" customHeight="1">
      <c r="A49" s="19">
        <v>10</v>
      </c>
      <c r="B49" s="20" t="s">
        <v>40</v>
      </c>
      <c r="C49" s="19" t="s">
        <v>23</v>
      </c>
      <c r="D49" s="48">
        <v>2.2236400000000001</v>
      </c>
      <c r="E49" s="18"/>
      <c r="F49" s="18">
        <f t="shared" si="2"/>
        <v>0</v>
      </c>
    </row>
    <row r="50" spans="1:6" ht="15" customHeight="1">
      <c r="A50" s="19">
        <v>11</v>
      </c>
      <c r="B50" s="20" t="s">
        <v>32</v>
      </c>
      <c r="C50" s="19" t="s">
        <v>23</v>
      </c>
      <c r="D50" s="48">
        <v>7.0509899999999996</v>
      </c>
      <c r="E50" s="18"/>
      <c r="F50" s="18">
        <f t="shared" si="2"/>
        <v>0</v>
      </c>
    </row>
    <row r="51" spans="1:6" ht="15" customHeight="1">
      <c r="A51" s="19">
        <v>12</v>
      </c>
      <c r="B51" s="20" t="s">
        <v>47</v>
      </c>
      <c r="C51" s="19" t="s">
        <v>23</v>
      </c>
      <c r="D51" s="48">
        <v>4.4222880000000009</v>
      </c>
      <c r="E51" s="18"/>
      <c r="F51" s="18">
        <f t="shared" si="2"/>
        <v>0</v>
      </c>
    </row>
    <row r="52" spans="1:6" ht="15" customHeight="1">
      <c r="A52" s="19">
        <v>13</v>
      </c>
      <c r="B52" s="20" t="s">
        <v>34</v>
      </c>
      <c r="C52" s="19" t="s">
        <v>23</v>
      </c>
      <c r="D52" s="48">
        <v>5.0996879999999996</v>
      </c>
      <c r="E52" s="18"/>
      <c r="F52" s="18">
        <f t="shared" si="2"/>
        <v>0</v>
      </c>
    </row>
    <row r="53" spans="1:6" ht="15" customHeight="1">
      <c r="A53" s="19">
        <v>14</v>
      </c>
      <c r="B53" s="20" t="s">
        <v>35</v>
      </c>
      <c r="C53" s="19" t="s">
        <v>23</v>
      </c>
      <c r="D53" s="48">
        <v>2.9630339999999999</v>
      </c>
      <c r="E53" s="18"/>
      <c r="F53" s="18">
        <f t="shared" si="2"/>
        <v>0</v>
      </c>
    </row>
    <row r="54" spans="1:6" ht="15" customHeight="1">
      <c r="A54" s="19">
        <v>15</v>
      </c>
      <c r="B54" s="20" t="s">
        <v>36</v>
      </c>
      <c r="C54" s="19" t="s">
        <v>23</v>
      </c>
      <c r="D54" s="48">
        <v>5.4548303999999987</v>
      </c>
      <c r="E54" s="18"/>
      <c r="F54" s="18">
        <f t="shared" si="2"/>
        <v>0</v>
      </c>
    </row>
    <row r="55" spans="1:6" ht="15" customHeight="1">
      <c r="A55" s="19">
        <v>16</v>
      </c>
      <c r="B55" s="20" t="s">
        <v>51</v>
      </c>
      <c r="C55" s="19" t="s">
        <v>23</v>
      </c>
      <c r="D55" s="48">
        <v>0.21937280000000001</v>
      </c>
      <c r="E55" s="18"/>
      <c r="F55" s="18">
        <f t="shared" si="2"/>
        <v>0</v>
      </c>
    </row>
    <row r="56" spans="1:6" ht="15" customHeight="1">
      <c r="A56" s="19">
        <v>17</v>
      </c>
      <c r="B56" s="20" t="s">
        <v>37</v>
      </c>
      <c r="C56" s="19" t="s">
        <v>23</v>
      </c>
      <c r="D56" s="27">
        <v>0.26391360000000003</v>
      </c>
      <c r="E56" s="18"/>
      <c r="F56" s="18">
        <f t="shared" si="2"/>
        <v>0</v>
      </c>
    </row>
    <row r="57" spans="1:6" ht="15" customHeight="1">
      <c r="A57" s="19">
        <v>18</v>
      </c>
      <c r="B57" s="20" t="s">
        <v>38</v>
      </c>
      <c r="C57" s="19" t="s">
        <v>23</v>
      </c>
      <c r="D57" s="27">
        <v>11.254340000000001</v>
      </c>
      <c r="E57" s="18"/>
      <c r="F57" s="18">
        <f t="shared" si="2"/>
        <v>0</v>
      </c>
    </row>
    <row r="58" spans="1:6" ht="15" customHeight="1">
      <c r="A58" s="19">
        <v>19</v>
      </c>
      <c r="B58" s="20" t="s">
        <v>49</v>
      </c>
      <c r="C58" s="19" t="s">
        <v>23</v>
      </c>
      <c r="D58" s="48">
        <v>0.49838080000000001</v>
      </c>
      <c r="E58" s="18"/>
      <c r="F58" s="18">
        <f t="shared" si="2"/>
        <v>0</v>
      </c>
    </row>
    <row r="59" spans="1:6" ht="15" customHeight="1">
      <c r="A59" s="19">
        <v>20</v>
      </c>
      <c r="B59" s="20" t="s">
        <v>52</v>
      </c>
      <c r="C59" s="19" t="s">
        <v>12</v>
      </c>
      <c r="D59" s="27">
        <v>12.95</v>
      </c>
      <c r="E59" s="18"/>
      <c r="F59" s="18">
        <f t="shared" si="2"/>
        <v>0</v>
      </c>
    </row>
    <row r="60" spans="1:6" ht="15" customHeight="1">
      <c r="A60" s="19">
        <v>21</v>
      </c>
      <c r="B60" s="20" t="s">
        <v>47</v>
      </c>
      <c r="C60" s="19" t="s">
        <v>23</v>
      </c>
      <c r="D60" s="48">
        <v>0.19157999999999997</v>
      </c>
      <c r="E60" s="18"/>
      <c r="F60" s="18">
        <f t="shared" si="2"/>
        <v>0</v>
      </c>
    </row>
    <row r="61" spans="1:6" ht="15" customHeight="1">
      <c r="A61" s="19">
        <v>22</v>
      </c>
      <c r="B61" s="20" t="s">
        <v>36</v>
      </c>
      <c r="C61" s="19" t="s">
        <v>23</v>
      </c>
      <c r="D61" s="48">
        <v>0.64698</v>
      </c>
      <c r="E61" s="18"/>
      <c r="F61" s="18">
        <f t="shared" si="2"/>
        <v>0</v>
      </c>
    </row>
    <row r="62" spans="1:6" ht="15" customHeight="1">
      <c r="A62" s="19">
        <v>23</v>
      </c>
      <c r="B62" s="20" t="s">
        <v>38</v>
      </c>
      <c r="C62" s="19" t="s">
        <v>23</v>
      </c>
      <c r="D62" s="27">
        <v>0.40259750000000005</v>
      </c>
      <c r="E62" s="18"/>
      <c r="F62" s="18">
        <f t="shared" si="2"/>
        <v>0</v>
      </c>
    </row>
    <row r="63" spans="1:6" ht="15" customHeight="1">
      <c r="A63" s="19">
        <v>24</v>
      </c>
      <c r="B63" s="20" t="s">
        <v>53</v>
      </c>
      <c r="C63" s="19" t="s">
        <v>12</v>
      </c>
      <c r="D63" s="41">
        <v>367.6</v>
      </c>
      <c r="E63" s="18"/>
      <c r="F63" s="18">
        <f t="shared" si="2"/>
        <v>0</v>
      </c>
    </row>
    <row r="64" spans="1:6" ht="15" customHeight="1">
      <c r="A64" s="19">
        <v>25</v>
      </c>
      <c r="B64" s="20" t="s">
        <v>51</v>
      </c>
      <c r="C64" s="19" t="s">
        <v>23</v>
      </c>
      <c r="D64" s="48">
        <v>44.720160000000007</v>
      </c>
      <c r="E64" s="18"/>
      <c r="F64" s="18">
        <f t="shared" si="2"/>
        <v>0</v>
      </c>
    </row>
    <row r="65" spans="1:6" ht="15" customHeight="1">
      <c r="A65" s="19">
        <v>26</v>
      </c>
      <c r="B65" s="20" t="s">
        <v>37</v>
      </c>
      <c r="C65" s="19" t="s">
        <v>23</v>
      </c>
      <c r="D65" s="48">
        <v>9.8567999999999998</v>
      </c>
      <c r="E65" s="18"/>
      <c r="F65" s="18">
        <f t="shared" si="2"/>
        <v>0</v>
      </c>
    </row>
    <row r="66" spans="1:6" ht="15" customHeight="1">
      <c r="A66" s="19">
        <v>27</v>
      </c>
      <c r="B66" s="20" t="s">
        <v>54</v>
      </c>
      <c r="C66" s="19" t="s">
        <v>23</v>
      </c>
      <c r="D66" s="48">
        <v>1.5162100000000003</v>
      </c>
      <c r="E66" s="18"/>
      <c r="F66" s="18">
        <f t="shared" si="2"/>
        <v>0</v>
      </c>
    </row>
    <row r="67" spans="1:6" ht="15" customHeight="1">
      <c r="A67" s="19">
        <v>28</v>
      </c>
      <c r="B67" s="20" t="s">
        <v>42</v>
      </c>
      <c r="C67" s="19" t="s">
        <v>23</v>
      </c>
      <c r="D67" s="27">
        <v>0.29518</v>
      </c>
      <c r="E67" s="18"/>
      <c r="F67" s="18">
        <f t="shared" si="2"/>
        <v>0</v>
      </c>
    </row>
    <row r="68" spans="1:6" ht="15" customHeight="1">
      <c r="A68" s="19">
        <v>29</v>
      </c>
      <c r="B68" s="20" t="s">
        <v>55</v>
      </c>
      <c r="C68" s="19" t="s">
        <v>12</v>
      </c>
      <c r="D68" s="27">
        <v>1.22</v>
      </c>
      <c r="E68" s="18"/>
      <c r="F68" s="18">
        <f t="shared" si="2"/>
        <v>0</v>
      </c>
    </row>
    <row r="69" spans="1:6" ht="15" customHeight="1">
      <c r="A69" s="19">
        <v>30</v>
      </c>
      <c r="B69" s="20" t="s">
        <v>56</v>
      </c>
      <c r="C69" s="19" t="s">
        <v>23</v>
      </c>
      <c r="D69" s="48">
        <v>0.18221999999999999</v>
      </c>
      <c r="E69" s="18"/>
      <c r="F69" s="18">
        <f t="shared" si="2"/>
        <v>0</v>
      </c>
    </row>
    <row r="70" spans="1:6" ht="15" customHeight="1">
      <c r="A70" s="19">
        <v>31</v>
      </c>
      <c r="B70" s="20" t="s">
        <v>38</v>
      </c>
      <c r="C70" s="19" t="s">
        <v>23</v>
      </c>
      <c r="D70" s="48">
        <v>8.4059999999999996E-2</v>
      </c>
      <c r="E70" s="18"/>
      <c r="F70" s="18">
        <f t="shared" si="2"/>
        <v>0</v>
      </c>
    </row>
    <row r="71" spans="1:6" ht="15" customHeight="1">
      <c r="A71" s="19">
        <v>32</v>
      </c>
      <c r="B71" s="20" t="s">
        <v>57</v>
      </c>
      <c r="C71" s="19" t="s">
        <v>12</v>
      </c>
      <c r="D71" s="41">
        <v>4.5999999999999996</v>
      </c>
      <c r="E71" s="18"/>
      <c r="F71" s="18">
        <f t="shared" si="2"/>
        <v>0</v>
      </c>
    </row>
    <row r="72" spans="1:6" ht="15" customHeight="1">
      <c r="A72" s="19">
        <v>33</v>
      </c>
      <c r="B72" s="20" t="s">
        <v>37</v>
      </c>
      <c r="C72" s="19" t="s">
        <v>23</v>
      </c>
      <c r="D72" s="48">
        <v>0.22644</v>
      </c>
      <c r="E72" s="18"/>
      <c r="F72" s="18">
        <f t="shared" si="2"/>
        <v>0</v>
      </c>
    </row>
    <row r="73" spans="1:6" ht="15" customHeight="1">
      <c r="A73" s="19">
        <v>34</v>
      </c>
      <c r="B73" s="20" t="s">
        <v>38</v>
      </c>
      <c r="C73" s="19" t="s">
        <v>23</v>
      </c>
      <c r="D73" s="48">
        <v>0.13034999999999999</v>
      </c>
      <c r="E73" s="18"/>
      <c r="F73" s="18">
        <f t="shared" si="2"/>
        <v>0</v>
      </c>
    </row>
    <row r="74" spans="1:6" ht="15" customHeight="1">
      <c r="A74" s="19">
        <v>35</v>
      </c>
      <c r="B74" s="20" t="s">
        <v>58</v>
      </c>
      <c r="C74" s="19" t="s">
        <v>23</v>
      </c>
      <c r="D74" s="48">
        <v>1.21506</v>
      </c>
      <c r="E74" s="18"/>
      <c r="F74" s="18">
        <f t="shared" si="2"/>
        <v>0</v>
      </c>
    </row>
    <row r="75" spans="1:6" ht="15" customHeight="1">
      <c r="A75" s="19">
        <v>36</v>
      </c>
      <c r="B75" s="20" t="s">
        <v>36</v>
      </c>
      <c r="C75" s="19" t="s">
        <v>23</v>
      </c>
      <c r="D75" s="48">
        <v>1.21506</v>
      </c>
      <c r="E75" s="18"/>
      <c r="F75" s="18">
        <f t="shared" si="2"/>
        <v>0</v>
      </c>
    </row>
    <row r="76" spans="1:6" ht="15" customHeight="1">
      <c r="A76" s="7"/>
      <c r="B76" s="8" t="s">
        <v>8</v>
      </c>
      <c r="C76" s="9"/>
      <c r="D76" s="42"/>
      <c r="E76" s="10"/>
      <c r="F76" s="11">
        <f>SUM(F39:F75)</f>
        <v>0</v>
      </c>
    </row>
    <row r="77" spans="1:6" ht="15" customHeight="1">
      <c r="A77" s="7"/>
      <c r="B77" s="8" t="s">
        <v>24</v>
      </c>
      <c r="C77" s="9"/>
      <c r="D77" s="42"/>
      <c r="E77" s="12">
        <v>0.23452341647644975</v>
      </c>
      <c r="F77" s="10"/>
    </row>
    <row r="78" spans="1:6" ht="15" customHeight="1">
      <c r="A78" s="19"/>
      <c r="B78" s="22" t="s">
        <v>59</v>
      </c>
      <c r="C78" s="19"/>
      <c r="D78" s="48"/>
      <c r="E78" s="18">
        <v>0</v>
      </c>
      <c r="F78" s="18">
        <f t="shared" ref="F78:F83" si="3">D78*E78</f>
        <v>0</v>
      </c>
    </row>
    <row r="79" spans="1:6" ht="15" customHeight="1">
      <c r="A79" s="19">
        <v>1</v>
      </c>
      <c r="B79" s="20" t="s">
        <v>60</v>
      </c>
      <c r="C79" s="19" t="s">
        <v>28</v>
      </c>
      <c r="D79" s="27">
        <v>11.55</v>
      </c>
      <c r="E79" s="18"/>
      <c r="F79" s="18">
        <f t="shared" si="3"/>
        <v>0</v>
      </c>
    </row>
    <row r="80" spans="1:6" ht="15" customHeight="1">
      <c r="A80" s="19">
        <v>2</v>
      </c>
      <c r="B80" s="20" t="s">
        <v>36</v>
      </c>
      <c r="C80" s="19" t="s">
        <v>23</v>
      </c>
      <c r="D80" s="48">
        <v>1.4400899999999999</v>
      </c>
      <c r="E80" s="18"/>
      <c r="F80" s="18">
        <f t="shared" si="3"/>
        <v>0</v>
      </c>
    </row>
    <row r="81" spans="1:6" ht="15" customHeight="1">
      <c r="A81" s="19">
        <v>3</v>
      </c>
      <c r="B81" s="20" t="s">
        <v>37</v>
      </c>
      <c r="C81" s="19" t="s">
        <v>23</v>
      </c>
      <c r="D81" s="48">
        <v>0.29197000000000001</v>
      </c>
      <c r="E81" s="18"/>
      <c r="F81" s="18">
        <f t="shared" si="3"/>
        <v>0</v>
      </c>
    </row>
    <row r="82" spans="1:6" ht="15" customHeight="1">
      <c r="A82" s="19">
        <v>4</v>
      </c>
      <c r="B82" s="20" t="s">
        <v>38</v>
      </c>
      <c r="C82" s="19" t="s">
        <v>23</v>
      </c>
      <c r="D82" s="48">
        <v>9.8129999999999995E-2</v>
      </c>
      <c r="E82" s="18"/>
      <c r="F82" s="18">
        <f t="shared" si="3"/>
        <v>0</v>
      </c>
    </row>
    <row r="83" spans="1:6" ht="15" customHeight="1">
      <c r="A83" s="19">
        <v>5</v>
      </c>
      <c r="B83" s="20" t="s">
        <v>42</v>
      </c>
      <c r="C83" s="19" t="s">
        <v>23</v>
      </c>
      <c r="D83" s="48">
        <v>7.5700000000000003E-3</v>
      </c>
      <c r="E83" s="18"/>
      <c r="F83" s="18">
        <f t="shared" si="3"/>
        <v>0</v>
      </c>
    </row>
    <row r="84" spans="1:6" ht="15" customHeight="1">
      <c r="A84" s="7"/>
      <c r="B84" s="8" t="s">
        <v>8</v>
      </c>
      <c r="C84" s="9"/>
      <c r="D84" s="42"/>
      <c r="E84" s="10"/>
      <c r="F84" s="11">
        <f>SUM(F78:F83)</f>
        <v>0</v>
      </c>
    </row>
    <row r="85" spans="1:6" ht="15" customHeight="1">
      <c r="A85" s="7"/>
      <c r="B85" s="8" t="s">
        <v>24</v>
      </c>
      <c r="C85" s="9"/>
      <c r="D85" s="42"/>
      <c r="E85" s="12">
        <v>3.7916046444111838E-3</v>
      </c>
      <c r="F85" s="10"/>
    </row>
    <row r="86" spans="1:6" ht="15" customHeight="1">
      <c r="A86" s="19"/>
      <c r="B86" s="25" t="s">
        <v>61</v>
      </c>
      <c r="C86" s="19"/>
      <c r="D86" s="48"/>
      <c r="E86" s="18">
        <v>0</v>
      </c>
      <c r="F86" s="18">
        <f>D86*E86</f>
        <v>0</v>
      </c>
    </row>
    <row r="87" spans="1:6" ht="15" customHeight="1">
      <c r="A87" s="19">
        <v>1</v>
      </c>
      <c r="B87" s="20" t="s">
        <v>62</v>
      </c>
      <c r="C87" s="19" t="s">
        <v>23</v>
      </c>
      <c r="D87" s="48">
        <v>4.8370000000000003E-2</v>
      </c>
      <c r="E87" s="18"/>
      <c r="F87" s="18">
        <f>D87*E87</f>
        <v>0</v>
      </c>
    </row>
    <row r="88" spans="1:6" ht="15" customHeight="1">
      <c r="A88" s="7"/>
      <c r="B88" s="8" t="s">
        <v>8</v>
      </c>
      <c r="C88" s="9"/>
      <c r="D88" s="42"/>
      <c r="E88" s="10"/>
      <c r="F88" s="11">
        <f>SUM(F86:F87)</f>
        <v>0</v>
      </c>
    </row>
    <row r="89" spans="1:6" ht="15" customHeight="1">
      <c r="A89" s="7"/>
      <c r="B89" s="8" t="s">
        <v>24</v>
      </c>
      <c r="C89" s="9"/>
      <c r="D89" s="42"/>
      <c r="E89" s="12">
        <v>6.5570705497485095E-5</v>
      </c>
      <c r="F89" s="10"/>
    </row>
    <row r="90" spans="1:6" ht="15" customHeight="1">
      <c r="A90" s="19"/>
      <c r="B90" s="22" t="s">
        <v>63</v>
      </c>
      <c r="C90" s="19"/>
      <c r="D90" s="41"/>
      <c r="E90" s="18">
        <v>0</v>
      </c>
      <c r="F90" s="18">
        <f t="shared" ref="F90:F98" si="4">D90*E90</f>
        <v>0</v>
      </c>
    </row>
    <row r="91" spans="1:6" ht="15" customHeight="1">
      <c r="A91" s="19">
        <v>1</v>
      </c>
      <c r="B91" s="20" t="s">
        <v>64</v>
      </c>
      <c r="C91" s="19" t="s">
        <v>12</v>
      </c>
      <c r="D91" s="47">
        <v>1.1499999999999999</v>
      </c>
      <c r="E91" s="18"/>
      <c r="F91" s="18">
        <f t="shared" si="4"/>
        <v>0</v>
      </c>
    </row>
    <row r="92" spans="1:6" ht="15" customHeight="1">
      <c r="A92" s="19">
        <v>2</v>
      </c>
      <c r="B92" s="20" t="s">
        <v>37</v>
      </c>
      <c r="C92" s="19" t="s">
        <v>23</v>
      </c>
      <c r="D92" s="48">
        <v>0.10687999999999999</v>
      </c>
      <c r="E92" s="18"/>
      <c r="F92" s="18">
        <f t="shared" si="4"/>
        <v>0</v>
      </c>
    </row>
    <row r="93" spans="1:6" ht="15" customHeight="1">
      <c r="A93" s="19">
        <v>3</v>
      </c>
      <c r="B93" s="20" t="s">
        <v>42</v>
      </c>
      <c r="C93" s="19" t="s">
        <v>23</v>
      </c>
      <c r="D93" s="27">
        <v>8.0000000000000004E-4</v>
      </c>
      <c r="E93" s="18"/>
      <c r="F93" s="18">
        <f t="shared" si="4"/>
        <v>0</v>
      </c>
    </row>
    <row r="94" spans="1:6" ht="15" customHeight="1">
      <c r="A94" s="19">
        <v>4</v>
      </c>
      <c r="B94" s="20" t="s">
        <v>39</v>
      </c>
      <c r="C94" s="19" t="s">
        <v>12</v>
      </c>
      <c r="D94" s="41">
        <v>15</v>
      </c>
      <c r="E94" s="18"/>
      <c r="F94" s="18">
        <f t="shared" si="4"/>
        <v>0</v>
      </c>
    </row>
    <row r="95" spans="1:6" ht="15" customHeight="1">
      <c r="A95" s="19">
        <v>5</v>
      </c>
      <c r="B95" s="20" t="s">
        <v>65</v>
      </c>
      <c r="C95" s="19" t="s">
        <v>23</v>
      </c>
      <c r="D95" s="48">
        <v>1.3270299999999999</v>
      </c>
      <c r="E95" s="18"/>
      <c r="F95" s="18">
        <f t="shared" si="4"/>
        <v>0</v>
      </c>
    </row>
    <row r="96" spans="1:6" ht="15" customHeight="1">
      <c r="A96" s="19">
        <v>6</v>
      </c>
      <c r="B96" s="20" t="s">
        <v>42</v>
      </c>
      <c r="C96" s="19" t="s">
        <v>23</v>
      </c>
      <c r="D96" s="27">
        <v>9.5899999999999996E-3</v>
      </c>
      <c r="E96" s="18"/>
      <c r="F96" s="18">
        <f t="shared" si="4"/>
        <v>0</v>
      </c>
    </row>
    <row r="97" spans="1:6" ht="15" customHeight="1">
      <c r="A97" s="19">
        <v>7</v>
      </c>
      <c r="B97" s="20" t="s">
        <v>66</v>
      </c>
      <c r="C97" s="19" t="s">
        <v>23</v>
      </c>
      <c r="D97" s="27">
        <v>9.5899999999999996E-3</v>
      </c>
      <c r="E97" s="18"/>
      <c r="F97" s="18">
        <f t="shared" si="4"/>
        <v>0</v>
      </c>
    </row>
    <row r="98" spans="1:6" ht="68.25" customHeight="1">
      <c r="A98" s="19">
        <v>8</v>
      </c>
      <c r="B98" s="23" t="s">
        <v>67</v>
      </c>
      <c r="C98" s="19" t="s">
        <v>68</v>
      </c>
      <c r="D98" s="27">
        <v>1</v>
      </c>
      <c r="E98" s="18"/>
      <c r="F98" s="18">
        <f t="shared" si="4"/>
        <v>0</v>
      </c>
    </row>
    <row r="99" spans="1:6" ht="15" customHeight="1">
      <c r="A99" s="7"/>
      <c r="B99" s="8" t="s">
        <v>8</v>
      </c>
      <c r="C99" s="9"/>
      <c r="D99" s="42"/>
      <c r="E99" s="10"/>
      <c r="F99" s="11">
        <f>SUM(F90:F98)</f>
        <v>0</v>
      </c>
    </row>
    <row r="100" spans="1:6" ht="15" customHeight="1">
      <c r="A100" s="7"/>
      <c r="B100" s="8" t="s">
        <v>24</v>
      </c>
      <c r="C100" s="9"/>
      <c r="D100" s="42"/>
      <c r="E100" s="12">
        <v>6.6981120002007543E-3</v>
      </c>
      <c r="F100" s="10"/>
    </row>
    <row r="101" spans="1:6" ht="15" customHeight="1">
      <c r="A101" s="19"/>
      <c r="B101" s="22" t="s">
        <v>69</v>
      </c>
      <c r="C101" s="18"/>
      <c r="D101" s="27"/>
      <c r="E101" s="18">
        <v>0</v>
      </c>
      <c r="F101" s="18">
        <f t="shared" ref="F101:F132" si="5">D101*E101</f>
        <v>0</v>
      </c>
    </row>
    <row r="102" spans="1:6" ht="15" customHeight="1">
      <c r="A102" s="19">
        <v>1</v>
      </c>
      <c r="B102" s="20" t="s">
        <v>70</v>
      </c>
      <c r="C102" s="18" t="s">
        <v>23</v>
      </c>
      <c r="D102" s="48">
        <v>13.900993</v>
      </c>
      <c r="E102" s="18"/>
      <c r="F102" s="18">
        <f t="shared" si="5"/>
        <v>0</v>
      </c>
    </row>
    <row r="103" spans="1:6" ht="15" customHeight="1">
      <c r="A103" s="19">
        <v>2</v>
      </c>
      <c r="B103" s="20" t="s">
        <v>71</v>
      </c>
      <c r="C103" s="18" t="s">
        <v>23</v>
      </c>
      <c r="D103" s="48">
        <v>3.4837829999999999</v>
      </c>
      <c r="E103" s="18"/>
      <c r="F103" s="18">
        <f t="shared" si="5"/>
        <v>0</v>
      </c>
    </row>
    <row r="104" spans="1:6" ht="15" customHeight="1">
      <c r="A104" s="19">
        <v>3</v>
      </c>
      <c r="B104" s="20" t="s">
        <v>72</v>
      </c>
      <c r="C104" s="18" t="s">
        <v>23</v>
      </c>
      <c r="D104" s="48">
        <v>4.9739999999999999E-2</v>
      </c>
      <c r="E104" s="18"/>
      <c r="F104" s="18">
        <f t="shared" si="5"/>
        <v>0</v>
      </c>
    </row>
    <row r="105" spans="1:6" ht="15" customHeight="1">
      <c r="A105" s="19">
        <v>4</v>
      </c>
      <c r="B105" s="20" t="s">
        <v>73</v>
      </c>
      <c r="C105" s="18" t="s">
        <v>23</v>
      </c>
      <c r="D105" s="27">
        <v>8.3519999999999997E-2</v>
      </c>
      <c r="E105" s="18"/>
      <c r="F105" s="18">
        <f t="shared" si="5"/>
        <v>0</v>
      </c>
    </row>
    <row r="106" spans="1:6" ht="15" customHeight="1">
      <c r="A106" s="19">
        <v>5</v>
      </c>
      <c r="B106" s="20" t="s">
        <v>74</v>
      </c>
      <c r="C106" s="18" t="s">
        <v>23</v>
      </c>
      <c r="D106" s="27">
        <v>0.20801</v>
      </c>
      <c r="E106" s="18"/>
      <c r="F106" s="18">
        <f t="shared" si="5"/>
        <v>0</v>
      </c>
    </row>
    <row r="107" spans="1:6" ht="15" customHeight="1">
      <c r="A107" s="19">
        <v>6</v>
      </c>
      <c r="B107" s="20" t="s">
        <v>75</v>
      </c>
      <c r="C107" s="18" t="s">
        <v>23</v>
      </c>
      <c r="D107" s="48">
        <v>0.13294</v>
      </c>
      <c r="E107" s="18"/>
      <c r="F107" s="18">
        <f t="shared" si="5"/>
        <v>0</v>
      </c>
    </row>
    <row r="108" spans="1:6" ht="15" customHeight="1">
      <c r="A108" s="19">
        <v>7</v>
      </c>
      <c r="B108" s="20" t="s">
        <v>76</v>
      </c>
      <c r="C108" s="18" t="s">
        <v>23</v>
      </c>
      <c r="D108" s="27">
        <v>9.9429999999999996</v>
      </c>
      <c r="E108" s="18"/>
      <c r="F108" s="18">
        <f t="shared" si="5"/>
        <v>0</v>
      </c>
    </row>
    <row r="109" spans="1:6" ht="15" customHeight="1">
      <c r="A109" s="19">
        <v>8</v>
      </c>
      <c r="B109" s="20" t="s">
        <v>77</v>
      </c>
      <c r="C109" s="18" t="s">
        <v>78</v>
      </c>
      <c r="D109" s="27">
        <v>52</v>
      </c>
      <c r="E109" s="18"/>
      <c r="F109" s="18">
        <f t="shared" si="5"/>
        <v>0</v>
      </c>
    </row>
    <row r="110" spans="1:6" ht="15" customHeight="1">
      <c r="A110" s="19">
        <v>9</v>
      </c>
      <c r="B110" s="20" t="s">
        <v>79</v>
      </c>
      <c r="C110" s="18" t="s">
        <v>80</v>
      </c>
      <c r="D110" s="27">
        <v>930</v>
      </c>
      <c r="E110" s="18"/>
      <c r="F110" s="18">
        <f t="shared" si="5"/>
        <v>0</v>
      </c>
    </row>
    <row r="111" spans="1:6" ht="15" customHeight="1">
      <c r="A111" s="19">
        <v>10</v>
      </c>
      <c r="B111" s="20" t="s">
        <v>81</v>
      </c>
      <c r="C111" s="18" t="s">
        <v>23</v>
      </c>
      <c r="D111" s="48">
        <v>11.089920000000001</v>
      </c>
      <c r="E111" s="18"/>
      <c r="F111" s="18">
        <f t="shared" si="5"/>
        <v>0</v>
      </c>
    </row>
    <row r="112" spans="1:6" ht="15" customHeight="1">
      <c r="A112" s="19">
        <v>11</v>
      </c>
      <c r="B112" s="20" t="s">
        <v>82</v>
      </c>
      <c r="C112" s="18" t="s">
        <v>23</v>
      </c>
      <c r="D112" s="27">
        <v>0.9405</v>
      </c>
      <c r="E112" s="18"/>
      <c r="F112" s="18">
        <f t="shared" si="5"/>
        <v>0</v>
      </c>
    </row>
    <row r="113" spans="1:6" ht="15" customHeight="1">
      <c r="A113" s="19">
        <v>12</v>
      </c>
      <c r="B113" s="20" t="s">
        <v>83</v>
      </c>
      <c r="C113" s="18" t="s">
        <v>23</v>
      </c>
      <c r="D113" s="48">
        <v>8.4075000000000006</v>
      </c>
      <c r="E113" s="18"/>
      <c r="F113" s="18">
        <f t="shared" si="5"/>
        <v>0</v>
      </c>
    </row>
    <row r="114" spans="1:6" ht="15" customHeight="1">
      <c r="A114" s="19">
        <v>13</v>
      </c>
      <c r="B114" s="20" t="s">
        <v>84</v>
      </c>
      <c r="C114" s="18" t="s">
        <v>23</v>
      </c>
      <c r="D114" s="48">
        <v>1.581</v>
      </c>
      <c r="E114" s="18"/>
      <c r="F114" s="18">
        <f t="shared" si="5"/>
        <v>0</v>
      </c>
    </row>
    <row r="115" spans="1:6" ht="15" customHeight="1">
      <c r="A115" s="19">
        <v>14</v>
      </c>
      <c r="B115" s="20" t="s">
        <v>85</v>
      </c>
      <c r="C115" s="18" t="s">
        <v>23</v>
      </c>
      <c r="D115" s="48">
        <v>5.6520000000000001E-2</v>
      </c>
      <c r="E115" s="18"/>
      <c r="F115" s="18">
        <f t="shared" si="5"/>
        <v>0</v>
      </c>
    </row>
    <row r="116" spans="1:6" ht="15" customHeight="1">
      <c r="A116" s="19">
        <v>15</v>
      </c>
      <c r="B116" s="20" t="s">
        <v>73</v>
      </c>
      <c r="C116" s="18" t="s">
        <v>23</v>
      </c>
      <c r="D116" s="27">
        <v>0.10440000000000001</v>
      </c>
      <c r="E116" s="18"/>
      <c r="F116" s="18">
        <f t="shared" si="5"/>
        <v>0</v>
      </c>
    </row>
    <row r="117" spans="1:6" ht="19.5" customHeight="1">
      <c r="A117" s="19">
        <v>16</v>
      </c>
      <c r="B117" s="20" t="s">
        <v>86</v>
      </c>
      <c r="C117" s="18" t="s">
        <v>23</v>
      </c>
      <c r="D117" s="48">
        <v>0.39250000000000002</v>
      </c>
      <c r="E117" s="18"/>
      <c r="F117" s="18">
        <f t="shared" si="5"/>
        <v>0</v>
      </c>
    </row>
    <row r="118" spans="1:6" ht="16.5" customHeight="1">
      <c r="A118" s="19">
        <v>17</v>
      </c>
      <c r="B118" s="20" t="s">
        <v>87</v>
      </c>
      <c r="C118" s="18" t="s">
        <v>23</v>
      </c>
      <c r="D118" s="48">
        <v>0.39250000000000002</v>
      </c>
      <c r="E118" s="18"/>
      <c r="F118" s="18">
        <f t="shared" si="5"/>
        <v>0</v>
      </c>
    </row>
    <row r="119" spans="1:6" ht="15" customHeight="1">
      <c r="A119" s="19">
        <v>18</v>
      </c>
      <c r="B119" s="20" t="s">
        <v>54</v>
      </c>
      <c r="C119" s="18" t="s">
        <v>23</v>
      </c>
      <c r="D119" s="48">
        <v>0.10335</v>
      </c>
      <c r="E119" s="18"/>
      <c r="F119" s="18">
        <f t="shared" si="5"/>
        <v>0</v>
      </c>
    </row>
    <row r="120" spans="1:6" ht="15" customHeight="1">
      <c r="A120" s="19">
        <v>19</v>
      </c>
      <c r="B120" s="20" t="s">
        <v>77</v>
      </c>
      <c r="C120" s="18" t="s">
        <v>78</v>
      </c>
      <c r="D120" s="27">
        <v>16.25</v>
      </c>
      <c r="E120" s="18"/>
      <c r="F120" s="18">
        <f t="shared" si="5"/>
        <v>0</v>
      </c>
    </row>
    <row r="121" spans="1:6" ht="15" customHeight="1">
      <c r="A121" s="19">
        <v>20</v>
      </c>
      <c r="B121" s="20" t="s">
        <v>88</v>
      </c>
      <c r="C121" s="18" t="s">
        <v>23</v>
      </c>
      <c r="D121" s="48">
        <v>0.34364</v>
      </c>
      <c r="E121" s="18"/>
      <c r="F121" s="18">
        <f t="shared" si="5"/>
        <v>0</v>
      </c>
    </row>
    <row r="122" spans="1:6" ht="15" customHeight="1">
      <c r="A122" s="19">
        <v>21</v>
      </c>
      <c r="B122" s="20" t="s">
        <v>89</v>
      </c>
      <c r="C122" s="18" t="s">
        <v>23</v>
      </c>
      <c r="D122" s="48">
        <v>0.34364</v>
      </c>
      <c r="E122" s="18"/>
      <c r="F122" s="18">
        <f t="shared" si="5"/>
        <v>0</v>
      </c>
    </row>
    <row r="123" spans="1:6" ht="15" customHeight="1">
      <c r="A123" s="19">
        <v>22</v>
      </c>
      <c r="B123" s="20" t="s">
        <v>36</v>
      </c>
      <c r="C123" s="18" t="s">
        <v>23</v>
      </c>
      <c r="D123" s="48">
        <v>0.10235</v>
      </c>
      <c r="E123" s="18"/>
      <c r="F123" s="18">
        <f t="shared" si="5"/>
        <v>0</v>
      </c>
    </row>
    <row r="124" spans="1:6" ht="15" customHeight="1">
      <c r="A124" s="19">
        <v>23</v>
      </c>
      <c r="B124" s="20" t="s">
        <v>79</v>
      </c>
      <c r="C124" s="18" t="s">
        <v>80</v>
      </c>
      <c r="D124" s="27">
        <v>720</v>
      </c>
      <c r="E124" s="18"/>
      <c r="F124" s="18">
        <f t="shared" si="5"/>
        <v>0</v>
      </c>
    </row>
    <row r="125" spans="1:6" ht="25.5" customHeight="1">
      <c r="A125" s="19">
        <v>24</v>
      </c>
      <c r="B125" s="20" t="s">
        <v>90</v>
      </c>
      <c r="C125" s="19" t="s">
        <v>23</v>
      </c>
      <c r="D125" s="47">
        <v>25.727052999999998</v>
      </c>
      <c r="E125" s="18"/>
      <c r="F125" s="18">
        <f t="shared" si="5"/>
        <v>0</v>
      </c>
    </row>
    <row r="126" spans="1:6" ht="25.5" customHeight="1">
      <c r="A126" s="19">
        <v>25</v>
      </c>
      <c r="B126" s="20" t="s">
        <v>91</v>
      </c>
      <c r="C126" s="19" t="s">
        <v>21</v>
      </c>
      <c r="D126" s="27">
        <v>660.6</v>
      </c>
      <c r="E126" s="18"/>
      <c r="F126" s="18">
        <f t="shared" si="5"/>
        <v>0</v>
      </c>
    </row>
    <row r="127" spans="1:6" ht="25.5" customHeight="1">
      <c r="A127" s="19">
        <v>26</v>
      </c>
      <c r="B127" s="20" t="s">
        <v>92</v>
      </c>
      <c r="C127" s="19" t="s">
        <v>78</v>
      </c>
      <c r="D127" s="27">
        <v>40</v>
      </c>
      <c r="E127" s="18"/>
      <c r="F127" s="18">
        <f t="shared" si="5"/>
        <v>0</v>
      </c>
    </row>
    <row r="128" spans="1:6" ht="25.5" customHeight="1">
      <c r="A128" s="19">
        <v>27</v>
      </c>
      <c r="B128" s="20" t="s">
        <v>93</v>
      </c>
      <c r="C128" s="19" t="s">
        <v>21</v>
      </c>
      <c r="D128" s="41">
        <v>483.7</v>
      </c>
      <c r="E128" s="18"/>
      <c r="F128" s="18">
        <f t="shared" si="5"/>
        <v>0</v>
      </c>
    </row>
    <row r="129" spans="1:6" ht="15" customHeight="1">
      <c r="A129" s="19">
        <v>28</v>
      </c>
      <c r="B129" s="20" t="s">
        <v>94</v>
      </c>
      <c r="C129" s="19" t="s">
        <v>78</v>
      </c>
      <c r="D129" s="27">
        <v>86.6</v>
      </c>
      <c r="E129" s="18"/>
      <c r="F129" s="18">
        <f t="shared" si="5"/>
        <v>0</v>
      </c>
    </row>
    <row r="130" spans="1:6" ht="27.75" customHeight="1">
      <c r="A130" s="19">
        <v>29</v>
      </c>
      <c r="B130" s="20" t="s">
        <v>95</v>
      </c>
      <c r="C130" s="19" t="s">
        <v>21</v>
      </c>
      <c r="D130" s="27">
        <v>23.220000000000002</v>
      </c>
      <c r="E130" s="18"/>
      <c r="F130" s="18">
        <f t="shared" si="5"/>
        <v>0</v>
      </c>
    </row>
    <row r="131" spans="1:6" ht="27.75" customHeight="1">
      <c r="A131" s="19">
        <v>30</v>
      </c>
      <c r="B131" s="20" t="s">
        <v>96</v>
      </c>
      <c r="C131" s="19" t="s">
        <v>21</v>
      </c>
      <c r="D131" s="41">
        <v>60.61999999999999</v>
      </c>
      <c r="E131" s="18"/>
      <c r="F131" s="18">
        <f t="shared" si="5"/>
        <v>0</v>
      </c>
    </row>
    <row r="132" spans="1:6" ht="15" customHeight="1">
      <c r="A132" s="19">
        <v>31</v>
      </c>
      <c r="B132" s="20" t="s">
        <v>97</v>
      </c>
      <c r="C132" s="19" t="s">
        <v>21</v>
      </c>
      <c r="D132" s="41">
        <v>298.2</v>
      </c>
      <c r="E132" s="18"/>
      <c r="F132" s="18">
        <f t="shared" si="5"/>
        <v>0</v>
      </c>
    </row>
    <row r="133" spans="1:6" ht="27.75" customHeight="1">
      <c r="A133" s="19">
        <v>32</v>
      </c>
      <c r="B133" s="20" t="s">
        <v>98</v>
      </c>
      <c r="C133" s="19" t="s">
        <v>68</v>
      </c>
      <c r="D133" s="27">
        <v>14</v>
      </c>
      <c r="E133" s="18"/>
      <c r="F133" s="18">
        <f t="shared" ref="F133:F162" si="6">D133*E133</f>
        <v>0</v>
      </c>
    </row>
    <row r="134" spans="1:6" ht="15" customHeight="1">
      <c r="A134" s="19">
        <v>33</v>
      </c>
      <c r="B134" s="20" t="s">
        <v>99</v>
      </c>
      <c r="C134" s="19" t="s">
        <v>100</v>
      </c>
      <c r="D134" s="40">
        <v>14</v>
      </c>
      <c r="E134" s="18"/>
      <c r="F134" s="18">
        <f t="shared" si="6"/>
        <v>0</v>
      </c>
    </row>
    <row r="135" spans="1:6" ht="27.75" customHeight="1">
      <c r="A135" s="19">
        <v>34</v>
      </c>
      <c r="B135" s="20" t="s">
        <v>101</v>
      </c>
      <c r="C135" s="19" t="s">
        <v>21</v>
      </c>
      <c r="D135" s="41">
        <v>26.2</v>
      </c>
      <c r="E135" s="18"/>
      <c r="F135" s="18">
        <f t="shared" si="6"/>
        <v>0</v>
      </c>
    </row>
    <row r="136" spans="1:6" ht="15" customHeight="1">
      <c r="A136" s="19">
        <v>35</v>
      </c>
      <c r="B136" s="20" t="s">
        <v>102</v>
      </c>
      <c r="C136" s="18" t="s">
        <v>100</v>
      </c>
      <c r="D136" s="27">
        <v>1</v>
      </c>
      <c r="E136" s="18"/>
      <c r="F136" s="18">
        <f t="shared" si="6"/>
        <v>0</v>
      </c>
    </row>
    <row r="137" spans="1:6" ht="15" customHeight="1">
      <c r="A137" s="19">
        <v>36</v>
      </c>
      <c r="B137" s="20" t="s">
        <v>103</v>
      </c>
      <c r="C137" s="19" t="s">
        <v>18</v>
      </c>
      <c r="D137" s="41">
        <v>0.5</v>
      </c>
      <c r="E137" s="18"/>
      <c r="F137" s="18">
        <f t="shared" si="6"/>
        <v>0</v>
      </c>
    </row>
    <row r="138" spans="1:6" ht="15" customHeight="1">
      <c r="A138" s="19">
        <v>37</v>
      </c>
      <c r="B138" s="20" t="s">
        <v>104</v>
      </c>
      <c r="C138" s="19" t="s">
        <v>21</v>
      </c>
      <c r="D138" s="41">
        <v>0.94</v>
      </c>
      <c r="E138" s="18"/>
      <c r="F138" s="18">
        <f t="shared" si="6"/>
        <v>0</v>
      </c>
    </row>
    <row r="139" spans="1:6" ht="15" customHeight="1">
      <c r="A139" s="19">
        <v>38</v>
      </c>
      <c r="B139" s="20" t="s">
        <v>105</v>
      </c>
      <c r="C139" s="19" t="s">
        <v>68</v>
      </c>
      <c r="D139" s="27">
        <v>1</v>
      </c>
      <c r="E139" s="18"/>
      <c r="F139" s="18">
        <f t="shared" si="6"/>
        <v>0</v>
      </c>
    </row>
    <row r="140" spans="1:6" ht="15" customHeight="1">
      <c r="A140" s="19">
        <v>39</v>
      </c>
      <c r="B140" s="20" t="s">
        <v>106</v>
      </c>
      <c r="C140" s="19" t="s">
        <v>28</v>
      </c>
      <c r="D140" s="27">
        <v>0.1</v>
      </c>
      <c r="E140" s="18"/>
      <c r="F140" s="18">
        <f t="shared" si="6"/>
        <v>0</v>
      </c>
    </row>
    <row r="141" spans="1:6" ht="15" customHeight="1">
      <c r="A141" s="19">
        <v>40</v>
      </c>
      <c r="B141" s="20" t="s">
        <v>107</v>
      </c>
      <c r="C141" s="19" t="s">
        <v>78</v>
      </c>
      <c r="D141" s="41">
        <v>120</v>
      </c>
      <c r="E141" s="18"/>
      <c r="F141" s="18">
        <f t="shared" si="6"/>
        <v>0</v>
      </c>
    </row>
    <row r="142" spans="1:6" ht="15" customHeight="1">
      <c r="A142" s="19">
        <v>41</v>
      </c>
      <c r="B142" s="20" t="s">
        <v>108</v>
      </c>
      <c r="C142" s="19" t="s">
        <v>100</v>
      </c>
      <c r="D142" s="41">
        <v>80</v>
      </c>
      <c r="E142" s="18"/>
      <c r="F142" s="18">
        <f t="shared" si="6"/>
        <v>0</v>
      </c>
    </row>
    <row r="143" spans="1:6" ht="15" customHeight="1">
      <c r="A143" s="19">
        <v>42</v>
      </c>
      <c r="B143" s="20" t="s">
        <v>109</v>
      </c>
      <c r="C143" s="19" t="s">
        <v>78</v>
      </c>
      <c r="D143" s="27">
        <v>127</v>
      </c>
      <c r="E143" s="18"/>
      <c r="F143" s="18">
        <f t="shared" si="6"/>
        <v>0</v>
      </c>
    </row>
    <row r="144" spans="1:6" ht="15" customHeight="1">
      <c r="A144" s="19">
        <v>43</v>
      </c>
      <c r="B144" s="20" t="s">
        <v>110</v>
      </c>
      <c r="C144" s="19" t="s">
        <v>23</v>
      </c>
      <c r="D144" s="27">
        <v>0.156</v>
      </c>
      <c r="E144" s="18"/>
      <c r="F144" s="18">
        <f t="shared" si="6"/>
        <v>0</v>
      </c>
    </row>
    <row r="145" spans="1:6" ht="15" customHeight="1">
      <c r="A145" s="19">
        <v>44</v>
      </c>
      <c r="B145" s="20" t="s">
        <v>111</v>
      </c>
      <c r="C145" s="19" t="s">
        <v>23</v>
      </c>
      <c r="D145" s="27">
        <v>0.59723000000000004</v>
      </c>
      <c r="E145" s="18"/>
      <c r="F145" s="18">
        <f t="shared" si="6"/>
        <v>0</v>
      </c>
    </row>
    <row r="146" spans="1:6" ht="15" customHeight="1">
      <c r="A146" s="19">
        <v>45</v>
      </c>
      <c r="B146" s="20" t="s">
        <v>112</v>
      </c>
      <c r="C146" s="19" t="s">
        <v>80</v>
      </c>
      <c r="D146" s="40">
        <v>190.5</v>
      </c>
      <c r="E146" s="18"/>
      <c r="F146" s="18">
        <f t="shared" si="6"/>
        <v>0</v>
      </c>
    </row>
    <row r="147" spans="1:6" ht="15" customHeight="1">
      <c r="A147" s="19">
        <v>46</v>
      </c>
      <c r="B147" s="20" t="s">
        <v>113</v>
      </c>
      <c r="C147" s="19" t="s">
        <v>100</v>
      </c>
      <c r="D147" s="27">
        <v>422</v>
      </c>
      <c r="E147" s="18"/>
      <c r="F147" s="18">
        <f t="shared" si="6"/>
        <v>0</v>
      </c>
    </row>
    <row r="148" spans="1:6" ht="15" customHeight="1">
      <c r="A148" s="19">
        <v>47</v>
      </c>
      <c r="B148" s="20" t="s">
        <v>114</v>
      </c>
      <c r="C148" s="19" t="s">
        <v>115</v>
      </c>
      <c r="D148" s="27">
        <v>76.2</v>
      </c>
      <c r="E148" s="18"/>
      <c r="F148" s="18">
        <f t="shared" si="6"/>
        <v>0</v>
      </c>
    </row>
    <row r="149" spans="1:6" ht="15" customHeight="1">
      <c r="A149" s="19">
        <v>48</v>
      </c>
      <c r="B149" s="20" t="s">
        <v>116</v>
      </c>
      <c r="C149" s="19" t="s">
        <v>115</v>
      </c>
      <c r="D149" s="41">
        <v>445.3</v>
      </c>
      <c r="E149" s="18"/>
      <c r="F149" s="18">
        <f t="shared" si="6"/>
        <v>0</v>
      </c>
    </row>
    <row r="150" spans="1:6" ht="15" customHeight="1">
      <c r="A150" s="19">
        <v>49</v>
      </c>
      <c r="B150" s="20" t="s">
        <v>117</v>
      </c>
      <c r="C150" s="19" t="s">
        <v>115</v>
      </c>
      <c r="D150" s="41">
        <v>445.3</v>
      </c>
      <c r="E150" s="18"/>
      <c r="F150" s="18">
        <f t="shared" si="6"/>
        <v>0</v>
      </c>
    </row>
    <row r="151" spans="1:6" ht="15" customHeight="1">
      <c r="A151" s="19">
        <v>50</v>
      </c>
      <c r="B151" s="20" t="s">
        <v>118</v>
      </c>
      <c r="C151" s="19" t="s">
        <v>115</v>
      </c>
      <c r="D151" s="41">
        <v>369</v>
      </c>
      <c r="E151" s="18"/>
      <c r="F151" s="18">
        <f t="shared" si="6"/>
        <v>0</v>
      </c>
    </row>
    <row r="152" spans="1:6" ht="15" customHeight="1">
      <c r="A152" s="19">
        <v>51</v>
      </c>
      <c r="B152" s="20" t="s">
        <v>119</v>
      </c>
      <c r="C152" s="19" t="s">
        <v>115</v>
      </c>
      <c r="D152" s="47">
        <v>76.3</v>
      </c>
      <c r="E152" s="18"/>
      <c r="F152" s="18">
        <f t="shared" si="6"/>
        <v>0</v>
      </c>
    </row>
    <row r="153" spans="1:6" ht="15" customHeight="1">
      <c r="A153" s="19">
        <v>52</v>
      </c>
      <c r="B153" s="20" t="s">
        <v>120</v>
      </c>
      <c r="C153" s="19" t="s">
        <v>115</v>
      </c>
      <c r="D153" s="47">
        <v>76.3</v>
      </c>
      <c r="E153" s="18"/>
      <c r="F153" s="18">
        <f t="shared" si="6"/>
        <v>0</v>
      </c>
    </row>
    <row r="154" spans="1:6" ht="15" customHeight="1">
      <c r="A154" s="19">
        <v>53</v>
      </c>
      <c r="B154" s="20" t="s">
        <v>745</v>
      </c>
      <c r="C154" s="19" t="s">
        <v>115</v>
      </c>
      <c r="D154" s="41">
        <v>445.3</v>
      </c>
      <c r="E154" s="18"/>
      <c r="F154" s="18">
        <f t="shared" si="6"/>
        <v>0</v>
      </c>
    </row>
    <row r="155" spans="1:6" ht="15" customHeight="1">
      <c r="A155" s="19">
        <v>54</v>
      </c>
      <c r="B155" s="20" t="s">
        <v>121</v>
      </c>
      <c r="C155" s="19" t="s">
        <v>28</v>
      </c>
      <c r="D155" s="47">
        <v>66.795000000000002</v>
      </c>
      <c r="E155" s="18"/>
      <c r="F155" s="18">
        <f t="shared" si="6"/>
        <v>0</v>
      </c>
    </row>
    <row r="156" spans="1:6" ht="15" customHeight="1">
      <c r="A156" s="19">
        <v>55</v>
      </c>
      <c r="B156" s="20" t="s">
        <v>122</v>
      </c>
      <c r="C156" s="19" t="s">
        <v>23</v>
      </c>
      <c r="D156" s="47">
        <v>0.93513000000000013</v>
      </c>
      <c r="E156" s="18"/>
      <c r="F156" s="18">
        <f t="shared" si="6"/>
        <v>0</v>
      </c>
    </row>
    <row r="157" spans="1:6" ht="15" customHeight="1">
      <c r="A157" s="19">
        <v>56</v>
      </c>
      <c r="B157" s="20" t="s">
        <v>123</v>
      </c>
      <c r="C157" s="19" t="s">
        <v>115</v>
      </c>
      <c r="D157" s="47">
        <v>445.3</v>
      </c>
      <c r="E157" s="18"/>
      <c r="F157" s="18">
        <f t="shared" si="6"/>
        <v>0</v>
      </c>
    </row>
    <row r="158" spans="1:6" ht="24" customHeight="1">
      <c r="A158" s="19">
        <v>57</v>
      </c>
      <c r="B158" s="20" t="s">
        <v>124</v>
      </c>
      <c r="C158" s="19" t="s">
        <v>115</v>
      </c>
      <c r="D158" s="47">
        <v>76.3</v>
      </c>
      <c r="E158" s="18"/>
      <c r="F158" s="18">
        <f t="shared" si="6"/>
        <v>0</v>
      </c>
    </row>
    <row r="159" spans="1:6" ht="26.25" customHeight="1">
      <c r="A159" s="19">
        <v>58</v>
      </c>
      <c r="B159" s="20" t="s">
        <v>125</v>
      </c>
      <c r="C159" s="19" t="s">
        <v>115</v>
      </c>
      <c r="D159" s="41">
        <v>24.4</v>
      </c>
      <c r="E159" s="18"/>
      <c r="F159" s="18">
        <f t="shared" si="6"/>
        <v>0</v>
      </c>
    </row>
    <row r="160" spans="1:6" ht="15" customHeight="1">
      <c r="A160" s="19">
        <v>59</v>
      </c>
      <c r="B160" s="20" t="s">
        <v>126</v>
      </c>
      <c r="C160" s="19" t="s">
        <v>115</v>
      </c>
      <c r="D160" s="41">
        <v>56.6</v>
      </c>
      <c r="E160" s="18"/>
      <c r="F160" s="18">
        <f t="shared" si="6"/>
        <v>0</v>
      </c>
    </row>
    <row r="161" spans="1:6" ht="28.5" customHeight="1">
      <c r="A161" s="19">
        <v>60</v>
      </c>
      <c r="B161" s="20" t="s">
        <v>127</v>
      </c>
      <c r="C161" s="19" t="s">
        <v>78</v>
      </c>
      <c r="D161" s="47">
        <v>56.32</v>
      </c>
      <c r="E161" s="18"/>
      <c r="F161" s="18">
        <f t="shared" si="6"/>
        <v>0</v>
      </c>
    </row>
    <row r="162" spans="1:6" ht="29.25" customHeight="1">
      <c r="A162" s="19">
        <v>61</v>
      </c>
      <c r="B162" s="20" t="s">
        <v>128</v>
      </c>
      <c r="C162" s="19" t="s">
        <v>115</v>
      </c>
      <c r="D162" s="27">
        <v>21.4</v>
      </c>
      <c r="E162" s="18"/>
      <c r="F162" s="18">
        <f t="shared" si="6"/>
        <v>0</v>
      </c>
    </row>
    <row r="163" spans="1:6" ht="15" customHeight="1">
      <c r="A163" s="7"/>
      <c r="B163" s="8" t="s">
        <v>8</v>
      </c>
      <c r="C163" s="9"/>
      <c r="D163" s="42"/>
      <c r="E163" s="10"/>
      <c r="F163" s="11">
        <f>SUM(F101:F162)</f>
        <v>0</v>
      </c>
    </row>
    <row r="164" spans="1:6" ht="15" customHeight="1">
      <c r="A164" s="7"/>
      <c r="B164" s="8" t="s">
        <v>24</v>
      </c>
      <c r="C164" s="9"/>
      <c r="D164" s="42"/>
      <c r="E164" s="12">
        <v>9.3370220289122272E-2</v>
      </c>
      <c r="F164" s="10"/>
    </row>
    <row r="165" spans="1:6" ht="29.25" customHeight="1">
      <c r="A165" s="19"/>
      <c r="B165" s="22" t="s">
        <v>129</v>
      </c>
      <c r="C165" s="18"/>
      <c r="D165" s="27"/>
      <c r="E165" s="18">
        <v>0</v>
      </c>
      <c r="F165" s="18">
        <f t="shared" ref="F165:F174" si="7">D165*E165</f>
        <v>0</v>
      </c>
    </row>
    <row r="166" spans="1:6" ht="15" customHeight="1">
      <c r="A166" s="19">
        <v>1</v>
      </c>
      <c r="B166" s="20" t="s">
        <v>130</v>
      </c>
      <c r="C166" s="18" t="s">
        <v>23</v>
      </c>
      <c r="D166" s="48">
        <v>0.63609000000000004</v>
      </c>
      <c r="E166" s="18"/>
      <c r="F166" s="18">
        <f t="shared" si="7"/>
        <v>0</v>
      </c>
    </row>
    <row r="167" spans="1:6" ht="15" customHeight="1">
      <c r="A167" s="19">
        <v>2</v>
      </c>
      <c r="B167" s="20" t="s">
        <v>76</v>
      </c>
      <c r="C167" s="18" t="s">
        <v>23</v>
      </c>
      <c r="D167" s="48">
        <v>0.37163999999999997</v>
      </c>
      <c r="E167" s="18"/>
      <c r="F167" s="18">
        <f t="shared" si="7"/>
        <v>0</v>
      </c>
    </row>
    <row r="168" spans="1:6" ht="15" customHeight="1">
      <c r="A168" s="19">
        <v>3</v>
      </c>
      <c r="B168" s="20" t="s">
        <v>131</v>
      </c>
      <c r="C168" s="18" t="s">
        <v>23</v>
      </c>
      <c r="D168" s="49">
        <v>2.8900000000000002E-3</v>
      </c>
      <c r="E168" s="18"/>
      <c r="F168" s="18">
        <f t="shared" si="7"/>
        <v>0</v>
      </c>
    </row>
    <row r="169" spans="1:6" ht="15" customHeight="1">
      <c r="A169" s="19">
        <v>4</v>
      </c>
      <c r="B169" s="20" t="s">
        <v>132</v>
      </c>
      <c r="C169" s="18" t="s">
        <v>23</v>
      </c>
      <c r="D169" s="48">
        <v>0.26156000000000001</v>
      </c>
      <c r="E169" s="18"/>
      <c r="F169" s="18">
        <f t="shared" si="7"/>
        <v>0</v>
      </c>
    </row>
    <row r="170" spans="1:6" ht="15" customHeight="1">
      <c r="A170" s="19">
        <v>5</v>
      </c>
      <c r="B170" s="20" t="s">
        <v>133</v>
      </c>
      <c r="C170" s="19" t="s">
        <v>28</v>
      </c>
      <c r="D170" s="47">
        <v>0.54</v>
      </c>
      <c r="E170" s="18"/>
      <c r="F170" s="18">
        <f t="shared" si="7"/>
        <v>0</v>
      </c>
    </row>
    <row r="171" spans="1:6" ht="15" customHeight="1">
      <c r="A171" s="19">
        <v>6</v>
      </c>
      <c r="B171" s="20" t="s">
        <v>134</v>
      </c>
      <c r="C171" s="19" t="s">
        <v>23</v>
      </c>
      <c r="D171" s="48">
        <v>3.6039999999999996E-2</v>
      </c>
      <c r="E171" s="18"/>
      <c r="F171" s="18">
        <f t="shared" si="7"/>
        <v>0</v>
      </c>
    </row>
    <row r="172" spans="1:6" ht="15" customHeight="1">
      <c r="A172" s="19">
        <v>7</v>
      </c>
      <c r="B172" s="20" t="s">
        <v>135</v>
      </c>
      <c r="C172" s="19" t="s">
        <v>23</v>
      </c>
      <c r="D172" s="48">
        <v>3.3909999999999996E-2</v>
      </c>
      <c r="E172" s="18"/>
      <c r="F172" s="18">
        <f t="shared" si="7"/>
        <v>0</v>
      </c>
    </row>
    <row r="173" spans="1:6" ht="15" customHeight="1">
      <c r="A173" s="19">
        <v>8</v>
      </c>
      <c r="B173" s="20" t="s">
        <v>37</v>
      </c>
      <c r="C173" s="19" t="s">
        <v>23</v>
      </c>
      <c r="D173" s="49">
        <v>2.1299999999999999E-3</v>
      </c>
      <c r="E173" s="18"/>
      <c r="F173" s="18">
        <f t="shared" si="7"/>
        <v>0</v>
      </c>
    </row>
    <row r="174" spans="1:6" ht="15" customHeight="1">
      <c r="A174" s="19">
        <v>9</v>
      </c>
      <c r="B174" s="20" t="s">
        <v>136</v>
      </c>
      <c r="C174" s="19" t="s">
        <v>23</v>
      </c>
      <c r="D174" s="48">
        <v>0.67213000000000001</v>
      </c>
      <c r="E174" s="18"/>
      <c r="F174" s="18">
        <f t="shared" si="7"/>
        <v>0</v>
      </c>
    </row>
    <row r="175" spans="1:6" ht="15" customHeight="1">
      <c r="A175" s="7"/>
      <c r="B175" s="8" t="s">
        <v>8</v>
      </c>
      <c r="C175" s="9"/>
      <c r="D175" s="42"/>
      <c r="E175" s="10"/>
      <c r="F175" s="11">
        <f>SUM(F165:F174)</f>
        <v>0</v>
      </c>
    </row>
    <row r="176" spans="1:6" ht="15" customHeight="1">
      <c r="A176" s="7"/>
      <c r="B176" s="8" t="s">
        <v>24</v>
      </c>
      <c r="C176" s="9"/>
      <c r="D176" s="42"/>
      <c r="E176" s="12">
        <v>1.2481969840428739E-3</v>
      </c>
      <c r="F176" s="10"/>
    </row>
    <row r="177" spans="1:6" ht="25.5" customHeight="1">
      <c r="A177" s="19"/>
      <c r="B177" s="22" t="s">
        <v>137</v>
      </c>
      <c r="C177" s="18"/>
      <c r="D177" s="27"/>
      <c r="E177" s="18">
        <v>0</v>
      </c>
      <c r="F177" s="18">
        <f t="shared" ref="F177:F184" si="8">D177*E177</f>
        <v>0</v>
      </c>
    </row>
    <row r="178" spans="1:6" ht="26.25" customHeight="1">
      <c r="A178" s="19">
        <v>1</v>
      </c>
      <c r="B178" s="20" t="s">
        <v>138</v>
      </c>
      <c r="C178" s="19" t="s">
        <v>78</v>
      </c>
      <c r="D178" s="27">
        <v>12</v>
      </c>
      <c r="E178" s="18"/>
      <c r="F178" s="18">
        <f t="shared" si="8"/>
        <v>0</v>
      </c>
    </row>
    <row r="179" spans="1:6" ht="15" customHeight="1">
      <c r="A179" s="19">
        <v>2</v>
      </c>
      <c r="B179" s="20" t="s">
        <v>139</v>
      </c>
      <c r="C179" s="19" t="s">
        <v>78</v>
      </c>
      <c r="D179" s="27">
        <v>12</v>
      </c>
      <c r="E179" s="18"/>
      <c r="F179" s="18">
        <f t="shared" si="8"/>
        <v>0</v>
      </c>
    </row>
    <row r="180" spans="1:6" ht="15" customHeight="1">
      <c r="A180" s="19">
        <v>3</v>
      </c>
      <c r="B180" s="20" t="s">
        <v>140</v>
      </c>
      <c r="C180" s="19" t="s">
        <v>78</v>
      </c>
      <c r="D180" s="27">
        <v>18</v>
      </c>
      <c r="E180" s="18"/>
      <c r="F180" s="18">
        <f t="shared" si="8"/>
        <v>0</v>
      </c>
    </row>
    <row r="181" spans="1:6" ht="15" customHeight="1">
      <c r="A181" s="19">
        <v>4</v>
      </c>
      <c r="B181" s="20" t="s">
        <v>141</v>
      </c>
      <c r="C181" s="19" t="s">
        <v>78</v>
      </c>
      <c r="D181" s="27">
        <v>26</v>
      </c>
      <c r="E181" s="18"/>
      <c r="F181" s="18">
        <f t="shared" si="8"/>
        <v>0</v>
      </c>
    </row>
    <row r="182" spans="1:6" ht="15" customHeight="1">
      <c r="A182" s="19">
        <v>5</v>
      </c>
      <c r="B182" s="20" t="s">
        <v>142</v>
      </c>
      <c r="C182" s="19" t="s">
        <v>78</v>
      </c>
      <c r="D182" s="47">
        <v>72</v>
      </c>
      <c r="E182" s="18"/>
      <c r="F182" s="18">
        <f t="shared" si="8"/>
        <v>0</v>
      </c>
    </row>
    <row r="183" spans="1:6" ht="15" customHeight="1">
      <c r="A183" s="19">
        <v>6</v>
      </c>
      <c r="B183" s="20" t="s">
        <v>112</v>
      </c>
      <c r="C183" s="19" t="s">
        <v>80</v>
      </c>
      <c r="D183" s="40">
        <v>24</v>
      </c>
      <c r="E183" s="18"/>
      <c r="F183" s="18">
        <f t="shared" si="8"/>
        <v>0</v>
      </c>
    </row>
    <row r="184" spans="1:6" ht="15" customHeight="1">
      <c r="A184" s="19">
        <v>7</v>
      </c>
      <c r="B184" s="20" t="s">
        <v>143</v>
      </c>
      <c r="C184" s="19" t="s">
        <v>21</v>
      </c>
      <c r="D184" s="27">
        <v>10.8</v>
      </c>
      <c r="E184" s="18"/>
      <c r="F184" s="18">
        <f t="shared" si="8"/>
        <v>0</v>
      </c>
    </row>
    <row r="185" spans="1:6" ht="15" customHeight="1">
      <c r="A185" s="7"/>
      <c r="B185" s="8" t="s">
        <v>8</v>
      </c>
      <c r="C185" s="9"/>
      <c r="D185" s="42"/>
      <c r="E185" s="10"/>
      <c r="F185" s="11">
        <f>SUM(F177:F184)</f>
        <v>0</v>
      </c>
    </row>
    <row r="186" spans="1:6" ht="15" customHeight="1">
      <c r="A186" s="7"/>
      <c r="B186" s="8" t="s">
        <v>24</v>
      </c>
      <c r="C186" s="9"/>
      <c r="D186" s="42"/>
      <c r="E186" s="12">
        <v>3.2604844836456364E-4</v>
      </c>
      <c r="F186" s="10"/>
    </row>
    <row r="187" spans="1:6" ht="15" customHeight="1">
      <c r="A187" s="19"/>
      <c r="B187" s="22" t="s">
        <v>144</v>
      </c>
      <c r="C187" s="18"/>
      <c r="D187" s="27"/>
      <c r="E187" s="18">
        <v>0</v>
      </c>
      <c r="F187" s="18">
        <f t="shared" ref="F187:F193" si="9">D187*E187</f>
        <v>0</v>
      </c>
    </row>
    <row r="188" spans="1:6" ht="25.5" customHeight="1">
      <c r="A188" s="19">
        <v>1</v>
      </c>
      <c r="B188" s="20" t="s">
        <v>145</v>
      </c>
      <c r="C188" s="19" t="s">
        <v>115</v>
      </c>
      <c r="D188" s="41">
        <v>6.2</v>
      </c>
      <c r="E188" s="18"/>
      <c r="F188" s="18">
        <f t="shared" si="9"/>
        <v>0</v>
      </c>
    </row>
    <row r="189" spans="1:6" ht="18" customHeight="1">
      <c r="A189" s="19">
        <v>2</v>
      </c>
      <c r="B189" s="20" t="s">
        <v>146</v>
      </c>
      <c r="C189" s="18" t="s">
        <v>23</v>
      </c>
      <c r="D189" s="49">
        <v>3.0100000000000002E-2</v>
      </c>
      <c r="E189" s="18"/>
      <c r="F189" s="18">
        <f t="shared" si="9"/>
        <v>0</v>
      </c>
    </row>
    <row r="190" spans="1:6" ht="15.75" customHeight="1">
      <c r="A190" s="19">
        <v>3</v>
      </c>
      <c r="B190" s="20" t="s">
        <v>147</v>
      </c>
      <c r="C190" s="18" t="s">
        <v>23</v>
      </c>
      <c r="D190" s="49">
        <v>3.0100000000000002E-2</v>
      </c>
      <c r="E190" s="18"/>
      <c r="F190" s="18">
        <f t="shared" si="9"/>
        <v>0</v>
      </c>
    </row>
    <row r="191" spans="1:6" ht="15" customHeight="1">
      <c r="A191" s="19">
        <v>4</v>
      </c>
      <c r="B191" s="20" t="s">
        <v>148</v>
      </c>
      <c r="C191" s="18" t="s">
        <v>100</v>
      </c>
      <c r="D191" s="27">
        <v>60</v>
      </c>
      <c r="E191" s="18"/>
      <c r="F191" s="18">
        <f t="shared" si="9"/>
        <v>0</v>
      </c>
    </row>
    <row r="192" spans="1:6" ht="15" customHeight="1">
      <c r="A192" s="19">
        <v>5</v>
      </c>
      <c r="B192" s="20" t="s">
        <v>149</v>
      </c>
      <c r="C192" s="18" t="s">
        <v>100</v>
      </c>
      <c r="D192" s="27">
        <v>60</v>
      </c>
      <c r="E192" s="18"/>
      <c r="F192" s="18">
        <f t="shared" si="9"/>
        <v>0</v>
      </c>
    </row>
    <row r="193" spans="1:6" ht="15" customHeight="1">
      <c r="A193" s="19">
        <v>6</v>
      </c>
      <c r="B193" s="20" t="s">
        <v>150</v>
      </c>
      <c r="C193" s="19" t="s">
        <v>23</v>
      </c>
      <c r="D193" s="48">
        <v>3.0100000000000002E-2</v>
      </c>
      <c r="E193" s="18"/>
      <c r="F193" s="18">
        <f t="shared" si="9"/>
        <v>0</v>
      </c>
    </row>
    <row r="194" spans="1:6" ht="15" customHeight="1">
      <c r="A194" s="7"/>
      <c r="B194" s="8" t="s">
        <v>8</v>
      </c>
      <c r="C194" s="9"/>
      <c r="D194" s="42"/>
      <c r="E194" s="10"/>
      <c r="F194" s="11">
        <f>SUM(F187:F193)</f>
        <v>0</v>
      </c>
    </row>
    <row r="195" spans="1:6" ht="15" customHeight="1">
      <c r="A195" s="7"/>
      <c r="B195" s="8" t="s">
        <v>24</v>
      </c>
      <c r="C195" s="9"/>
      <c r="D195" s="42"/>
      <c r="E195" s="12">
        <v>1.6146552463567574E-4</v>
      </c>
      <c r="F195" s="10"/>
    </row>
    <row r="196" spans="1:6" ht="24.75" customHeight="1">
      <c r="A196" s="19"/>
      <c r="B196" s="22" t="s">
        <v>151</v>
      </c>
      <c r="C196" s="18"/>
      <c r="D196" s="27"/>
      <c r="E196" s="18">
        <v>0</v>
      </c>
      <c r="F196" s="18">
        <f t="shared" ref="F196:F204" si="10">D196*E196</f>
        <v>0</v>
      </c>
    </row>
    <row r="197" spans="1:6" ht="24.75" customHeight="1">
      <c r="A197" s="19">
        <v>1</v>
      </c>
      <c r="B197" s="20" t="s">
        <v>152</v>
      </c>
      <c r="C197" s="19" t="s">
        <v>12</v>
      </c>
      <c r="D197" s="41">
        <v>164.68</v>
      </c>
      <c r="E197" s="18"/>
      <c r="F197" s="18">
        <f t="shared" si="10"/>
        <v>0</v>
      </c>
    </row>
    <row r="198" spans="1:6" ht="15" customHeight="1">
      <c r="A198" s="19">
        <v>2</v>
      </c>
      <c r="B198" s="20" t="s">
        <v>153</v>
      </c>
      <c r="C198" s="19" t="s">
        <v>23</v>
      </c>
      <c r="D198" s="48">
        <v>1.9102880000000002</v>
      </c>
      <c r="E198" s="18"/>
      <c r="F198" s="18">
        <f t="shared" si="10"/>
        <v>0</v>
      </c>
    </row>
    <row r="199" spans="1:6" ht="15" customHeight="1">
      <c r="A199" s="19">
        <v>3</v>
      </c>
      <c r="B199" s="20" t="s">
        <v>154</v>
      </c>
      <c r="C199" s="19" t="s">
        <v>23</v>
      </c>
      <c r="D199" s="27">
        <v>1.0951220000000002</v>
      </c>
      <c r="E199" s="18"/>
      <c r="F199" s="18">
        <f t="shared" si="10"/>
        <v>0</v>
      </c>
    </row>
    <row r="200" spans="1:6" ht="15" customHeight="1">
      <c r="A200" s="19">
        <v>4</v>
      </c>
      <c r="B200" s="20" t="s">
        <v>155</v>
      </c>
      <c r="C200" s="19" t="s">
        <v>23</v>
      </c>
      <c r="D200" s="50">
        <v>0.32935999999999999</v>
      </c>
      <c r="E200" s="18"/>
      <c r="F200" s="18">
        <f t="shared" si="10"/>
        <v>0</v>
      </c>
    </row>
    <row r="201" spans="1:6" ht="15" customHeight="1">
      <c r="A201" s="19">
        <v>5</v>
      </c>
      <c r="B201" s="20" t="s">
        <v>38</v>
      </c>
      <c r="C201" s="19" t="s">
        <v>23</v>
      </c>
      <c r="D201" s="48">
        <v>0.48580599999999996</v>
      </c>
      <c r="E201" s="18"/>
      <c r="F201" s="18">
        <f t="shared" si="10"/>
        <v>0</v>
      </c>
    </row>
    <row r="202" spans="1:6" ht="15" customHeight="1">
      <c r="A202" s="19">
        <v>6</v>
      </c>
      <c r="B202" s="20" t="s">
        <v>42</v>
      </c>
      <c r="C202" s="19" t="s">
        <v>23</v>
      </c>
      <c r="D202" s="48">
        <v>0.214084</v>
      </c>
      <c r="E202" s="18"/>
      <c r="F202" s="18">
        <f t="shared" si="10"/>
        <v>0</v>
      </c>
    </row>
    <row r="203" spans="1:6" ht="15" customHeight="1">
      <c r="A203" s="19">
        <v>7</v>
      </c>
      <c r="B203" s="20" t="s">
        <v>156</v>
      </c>
      <c r="C203" s="19" t="s">
        <v>12</v>
      </c>
      <c r="D203" s="47">
        <v>16.468</v>
      </c>
      <c r="E203" s="18"/>
      <c r="F203" s="18">
        <f t="shared" si="10"/>
        <v>0</v>
      </c>
    </row>
    <row r="204" spans="1:6" ht="15" customHeight="1">
      <c r="A204" s="19">
        <v>8</v>
      </c>
      <c r="B204" s="20" t="s">
        <v>157</v>
      </c>
      <c r="C204" s="20" t="s">
        <v>44</v>
      </c>
      <c r="D204" s="41">
        <v>82.34</v>
      </c>
      <c r="E204" s="18"/>
      <c r="F204" s="18">
        <f t="shared" si="10"/>
        <v>0</v>
      </c>
    </row>
    <row r="205" spans="1:6" ht="15" customHeight="1">
      <c r="A205" s="7"/>
      <c r="B205" s="8" t="s">
        <v>8</v>
      </c>
      <c r="C205" s="9"/>
      <c r="D205" s="42"/>
      <c r="E205" s="10"/>
      <c r="F205" s="11">
        <f>SUM(F196:F204)</f>
        <v>0</v>
      </c>
    </row>
    <row r="206" spans="1:6" ht="15" customHeight="1">
      <c r="A206" s="7"/>
      <c r="B206" s="8" t="s">
        <v>24</v>
      </c>
      <c r="C206" s="9"/>
      <c r="D206" s="42"/>
      <c r="E206" s="12">
        <v>1.1002471859970093E-2</v>
      </c>
      <c r="F206" s="10"/>
    </row>
    <row r="207" spans="1:6" ht="15" customHeight="1">
      <c r="A207" s="19"/>
      <c r="B207" s="22" t="s">
        <v>158</v>
      </c>
      <c r="C207" s="18"/>
      <c r="D207" s="27"/>
      <c r="E207" s="18">
        <v>0</v>
      </c>
      <c r="F207" s="18">
        <f t="shared" ref="F207:F213" si="11">D207*E207</f>
        <v>0</v>
      </c>
    </row>
    <row r="208" spans="1:6" ht="15" customHeight="1">
      <c r="A208" s="19">
        <v>1</v>
      </c>
      <c r="B208" s="20" t="s">
        <v>159</v>
      </c>
      <c r="C208" s="19" t="s">
        <v>12</v>
      </c>
      <c r="D208" s="41">
        <v>220.70000000000002</v>
      </c>
      <c r="E208" s="18"/>
      <c r="F208" s="18">
        <f t="shared" si="11"/>
        <v>0</v>
      </c>
    </row>
    <row r="209" spans="1:6" ht="15" customHeight="1">
      <c r="A209" s="19">
        <v>2</v>
      </c>
      <c r="B209" s="20" t="s">
        <v>153</v>
      </c>
      <c r="C209" s="19" t="s">
        <v>23</v>
      </c>
      <c r="D209" s="48">
        <v>1.070395</v>
      </c>
      <c r="E209" s="18"/>
      <c r="F209" s="18">
        <f t="shared" si="11"/>
        <v>0</v>
      </c>
    </row>
    <row r="210" spans="1:6" ht="15" customHeight="1">
      <c r="A210" s="19">
        <v>3</v>
      </c>
      <c r="B210" s="20" t="s">
        <v>155</v>
      </c>
      <c r="C210" s="19" t="s">
        <v>23</v>
      </c>
      <c r="D210" s="48">
        <v>0.82762500000000006</v>
      </c>
      <c r="E210" s="18"/>
      <c r="F210" s="18">
        <f t="shared" si="11"/>
        <v>0</v>
      </c>
    </row>
    <row r="211" spans="1:6" ht="15" customHeight="1">
      <c r="A211" s="19">
        <v>4</v>
      </c>
      <c r="B211" s="20" t="s">
        <v>42</v>
      </c>
      <c r="C211" s="19" t="s">
        <v>23</v>
      </c>
      <c r="D211" s="48">
        <v>0.24277000000000001</v>
      </c>
      <c r="E211" s="18"/>
      <c r="F211" s="18">
        <f t="shared" si="11"/>
        <v>0</v>
      </c>
    </row>
    <row r="212" spans="1:6" ht="15" customHeight="1">
      <c r="A212" s="19">
        <v>5</v>
      </c>
      <c r="B212" s="20" t="s">
        <v>156</v>
      </c>
      <c r="C212" s="19" t="s">
        <v>12</v>
      </c>
      <c r="D212" s="47">
        <v>22.07</v>
      </c>
      <c r="E212" s="18"/>
      <c r="F212" s="18">
        <f t="shared" si="11"/>
        <v>0</v>
      </c>
    </row>
    <row r="213" spans="1:6" ht="15" customHeight="1">
      <c r="A213" s="19">
        <v>6</v>
      </c>
      <c r="B213" s="20" t="s">
        <v>157</v>
      </c>
      <c r="C213" s="20" t="s">
        <v>44</v>
      </c>
      <c r="D213" s="41">
        <v>110.35000000000001</v>
      </c>
      <c r="E213" s="18"/>
      <c r="F213" s="18">
        <f t="shared" si="11"/>
        <v>0</v>
      </c>
    </row>
    <row r="214" spans="1:6" ht="15" customHeight="1">
      <c r="A214" s="7"/>
      <c r="B214" s="8" t="s">
        <v>8</v>
      </c>
      <c r="C214" s="9"/>
      <c r="D214" s="42"/>
      <c r="E214" s="10"/>
      <c r="F214" s="11">
        <f>SUM(F207:F213)</f>
        <v>0</v>
      </c>
    </row>
    <row r="215" spans="1:6" ht="15" customHeight="1">
      <c r="A215" s="7"/>
      <c r="B215" s="8" t="s">
        <v>24</v>
      </c>
      <c r="C215" s="9"/>
      <c r="D215" s="42"/>
      <c r="E215" s="12">
        <v>1.3290068685110876E-2</v>
      </c>
      <c r="F215" s="10"/>
    </row>
    <row r="216" spans="1:6" ht="24.75" customHeight="1">
      <c r="A216" s="19"/>
      <c r="B216" s="22" t="s">
        <v>160</v>
      </c>
      <c r="C216" s="18"/>
      <c r="D216" s="27"/>
      <c r="E216" s="18">
        <v>0</v>
      </c>
      <c r="F216" s="18">
        <f>D216*E216</f>
        <v>0</v>
      </c>
    </row>
    <row r="217" spans="1:6" ht="15" customHeight="1">
      <c r="A217" s="19">
        <v>1</v>
      </c>
      <c r="B217" s="20" t="s">
        <v>161</v>
      </c>
      <c r="C217" s="19" t="s">
        <v>12</v>
      </c>
      <c r="D217" s="48">
        <v>7.3760000000000003</v>
      </c>
      <c r="E217" s="18"/>
      <c r="F217" s="18">
        <f>D217*E217</f>
        <v>0</v>
      </c>
    </row>
    <row r="218" spans="1:6" ht="15" customHeight="1">
      <c r="A218" s="19">
        <v>2</v>
      </c>
      <c r="B218" s="20" t="s">
        <v>37</v>
      </c>
      <c r="C218" s="19" t="s">
        <v>23</v>
      </c>
      <c r="D218" s="27">
        <v>0.98285200000000006</v>
      </c>
      <c r="E218" s="18"/>
      <c r="F218" s="18">
        <f>D218*E218</f>
        <v>0</v>
      </c>
    </row>
    <row r="219" spans="1:6" ht="15" customHeight="1">
      <c r="A219" s="19">
        <v>3</v>
      </c>
      <c r="B219" s="20" t="s">
        <v>42</v>
      </c>
      <c r="C219" s="19" t="s">
        <v>23</v>
      </c>
      <c r="D219" s="48">
        <v>0.16411600000000001</v>
      </c>
      <c r="E219" s="18"/>
      <c r="F219" s="18">
        <f>D219*E219</f>
        <v>0</v>
      </c>
    </row>
    <row r="220" spans="1:6" ht="15" customHeight="1">
      <c r="A220" s="7"/>
      <c r="B220" s="8" t="s">
        <v>8</v>
      </c>
      <c r="C220" s="9"/>
      <c r="D220" s="42"/>
      <c r="E220" s="10"/>
      <c r="F220" s="11">
        <f>SUM(F216:F219)</f>
        <v>0</v>
      </c>
    </row>
    <row r="221" spans="1:6" ht="15" customHeight="1">
      <c r="A221" s="7"/>
      <c r="B221" s="8" t="s">
        <v>24</v>
      </c>
      <c r="C221" s="9"/>
      <c r="D221" s="42"/>
      <c r="E221" s="12">
        <v>2.2520180460038832E-3</v>
      </c>
      <c r="F221" s="10"/>
    </row>
    <row r="222" spans="1:6" ht="15" customHeight="1">
      <c r="A222" s="19"/>
      <c r="B222" s="22" t="s">
        <v>162</v>
      </c>
      <c r="C222" s="18"/>
      <c r="D222" s="27"/>
      <c r="E222" s="18">
        <v>0</v>
      </c>
      <c r="F222" s="18">
        <f t="shared" ref="F222:F231" si="12">D222*E222</f>
        <v>0</v>
      </c>
    </row>
    <row r="223" spans="1:6" ht="24.75" customHeight="1">
      <c r="A223" s="19">
        <v>1</v>
      </c>
      <c r="B223" s="20" t="s">
        <v>163</v>
      </c>
      <c r="C223" s="19" t="s">
        <v>44</v>
      </c>
      <c r="D223" s="41">
        <v>1206.5999999999999</v>
      </c>
      <c r="E223" s="18"/>
      <c r="F223" s="18">
        <f t="shared" si="12"/>
        <v>0</v>
      </c>
    </row>
    <row r="224" spans="1:6" ht="15" customHeight="1">
      <c r="A224" s="19">
        <v>2</v>
      </c>
      <c r="B224" s="20" t="s">
        <v>153</v>
      </c>
      <c r="C224" s="19" t="s">
        <v>23</v>
      </c>
      <c r="D224" s="48">
        <v>1.1704019999999999</v>
      </c>
      <c r="E224" s="18"/>
      <c r="F224" s="18">
        <f t="shared" si="12"/>
        <v>0</v>
      </c>
    </row>
    <row r="225" spans="1:6" ht="15" customHeight="1">
      <c r="A225" s="19">
        <v>3</v>
      </c>
      <c r="B225" s="20" t="s">
        <v>155</v>
      </c>
      <c r="C225" s="19" t="s">
        <v>23</v>
      </c>
      <c r="D225" s="48">
        <v>0.90494999999999992</v>
      </c>
      <c r="E225" s="18"/>
      <c r="F225" s="18">
        <f t="shared" si="12"/>
        <v>0</v>
      </c>
    </row>
    <row r="226" spans="1:6" ht="15" customHeight="1">
      <c r="A226" s="19">
        <v>4</v>
      </c>
      <c r="B226" s="20" t="s">
        <v>42</v>
      </c>
      <c r="C226" s="19" t="s">
        <v>23</v>
      </c>
      <c r="D226" s="48">
        <v>0.26545200000000002</v>
      </c>
      <c r="E226" s="18"/>
      <c r="F226" s="18">
        <f t="shared" si="12"/>
        <v>0</v>
      </c>
    </row>
    <row r="227" spans="1:6" ht="15" customHeight="1">
      <c r="A227" s="19">
        <v>5</v>
      </c>
      <c r="B227" s="20" t="s">
        <v>156</v>
      </c>
      <c r="C227" s="19" t="s">
        <v>28</v>
      </c>
      <c r="D227" s="47">
        <v>12.065999999999999</v>
      </c>
      <c r="E227" s="18"/>
      <c r="F227" s="18">
        <f t="shared" si="12"/>
        <v>0</v>
      </c>
    </row>
    <row r="228" spans="1:6" ht="15" customHeight="1">
      <c r="A228" s="19">
        <v>6</v>
      </c>
      <c r="B228" s="20" t="s">
        <v>157</v>
      </c>
      <c r="C228" s="20" t="s">
        <v>44</v>
      </c>
      <c r="D228" s="41">
        <v>120.66</v>
      </c>
      <c r="E228" s="18"/>
      <c r="F228" s="18">
        <f t="shared" si="12"/>
        <v>0</v>
      </c>
    </row>
    <row r="229" spans="1:6" ht="15" customHeight="1">
      <c r="A229" s="19">
        <v>7</v>
      </c>
      <c r="B229" s="20" t="s">
        <v>164</v>
      </c>
      <c r="C229" s="19" t="s">
        <v>28</v>
      </c>
      <c r="D229" s="48">
        <v>1.6840000000000002</v>
      </c>
      <c r="E229" s="18"/>
      <c r="F229" s="18">
        <f t="shared" si="12"/>
        <v>0</v>
      </c>
    </row>
    <row r="230" spans="1:6" ht="15" customHeight="1">
      <c r="A230" s="19">
        <v>8</v>
      </c>
      <c r="B230" s="20" t="s">
        <v>37</v>
      </c>
      <c r="C230" s="19" t="s">
        <v>23</v>
      </c>
      <c r="D230" s="27">
        <v>0.44878600000000002</v>
      </c>
      <c r="E230" s="18"/>
      <c r="F230" s="18">
        <f t="shared" si="12"/>
        <v>0</v>
      </c>
    </row>
    <row r="231" spans="1:6" ht="15" customHeight="1">
      <c r="A231" s="19">
        <v>9</v>
      </c>
      <c r="B231" s="20" t="s">
        <v>42</v>
      </c>
      <c r="C231" s="19" t="s">
        <v>23</v>
      </c>
      <c r="D231" s="48">
        <v>1.4314000000000002E-2</v>
      </c>
      <c r="E231" s="18"/>
      <c r="F231" s="18">
        <f t="shared" si="12"/>
        <v>0</v>
      </c>
    </row>
    <row r="232" spans="1:6" ht="15" customHeight="1">
      <c r="A232" s="7"/>
      <c r="B232" s="8" t="s">
        <v>8</v>
      </c>
      <c r="C232" s="9"/>
      <c r="D232" s="42"/>
      <c r="E232" s="10"/>
      <c r="F232" s="11">
        <f>SUM(F222:F231)</f>
        <v>0</v>
      </c>
    </row>
    <row r="233" spans="1:6" ht="15" customHeight="1">
      <c r="A233" s="7"/>
      <c r="B233" s="8" t="s">
        <v>24</v>
      </c>
      <c r="C233" s="9"/>
      <c r="D233" s="42"/>
      <c r="E233" s="12">
        <v>1.0254088138514784E-2</v>
      </c>
      <c r="F233" s="10"/>
    </row>
    <row r="234" spans="1:6" ht="15" customHeight="1">
      <c r="A234" s="19"/>
      <c r="B234" s="22" t="s">
        <v>165</v>
      </c>
      <c r="C234" s="18"/>
      <c r="D234" s="27"/>
      <c r="E234" s="18">
        <v>0</v>
      </c>
      <c r="F234" s="18">
        <f t="shared" ref="F234:F242" si="13">D234*E234</f>
        <v>0</v>
      </c>
    </row>
    <row r="235" spans="1:6" ht="32.25" customHeight="1">
      <c r="A235" s="19">
        <v>1</v>
      </c>
      <c r="B235" s="20" t="s">
        <v>166</v>
      </c>
      <c r="C235" s="19" t="s">
        <v>115</v>
      </c>
      <c r="D235" s="27">
        <v>36.900000000000006</v>
      </c>
      <c r="E235" s="18"/>
      <c r="F235" s="18">
        <f t="shared" si="13"/>
        <v>0</v>
      </c>
    </row>
    <row r="236" spans="1:6" ht="35.25" customHeight="1">
      <c r="A236" s="19">
        <v>2</v>
      </c>
      <c r="B236" s="20" t="s">
        <v>167</v>
      </c>
      <c r="C236" s="19" t="s">
        <v>115</v>
      </c>
      <c r="D236" s="47">
        <v>6.4</v>
      </c>
      <c r="E236" s="18"/>
      <c r="F236" s="18">
        <f t="shared" si="13"/>
        <v>0</v>
      </c>
    </row>
    <row r="237" spans="1:6" ht="37.5" customHeight="1">
      <c r="A237" s="19">
        <v>3</v>
      </c>
      <c r="B237" s="20" t="s">
        <v>168</v>
      </c>
      <c r="C237" s="19" t="s">
        <v>115</v>
      </c>
      <c r="D237" s="27">
        <v>24.3</v>
      </c>
      <c r="E237" s="18"/>
      <c r="F237" s="18">
        <f t="shared" si="13"/>
        <v>0</v>
      </c>
    </row>
    <row r="238" spans="1:6" ht="25.5" customHeight="1">
      <c r="A238" s="19">
        <v>4</v>
      </c>
      <c r="B238" s="20" t="s">
        <v>169</v>
      </c>
      <c r="C238" s="19" t="s">
        <v>115</v>
      </c>
      <c r="D238" s="27">
        <v>2.5</v>
      </c>
      <c r="E238" s="18"/>
      <c r="F238" s="18">
        <f t="shared" si="13"/>
        <v>0</v>
      </c>
    </row>
    <row r="239" spans="1:6" ht="27" customHeight="1">
      <c r="A239" s="19">
        <v>5</v>
      </c>
      <c r="B239" s="20" t="s">
        <v>170</v>
      </c>
      <c r="C239" s="19" t="s">
        <v>115</v>
      </c>
      <c r="D239" s="47">
        <v>7.9</v>
      </c>
      <c r="E239" s="18"/>
      <c r="F239" s="18">
        <f t="shared" si="13"/>
        <v>0</v>
      </c>
    </row>
    <row r="240" spans="1:6" ht="25.5" customHeight="1">
      <c r="A240" s="19">
        <v>6</v>
      </c>
      <c r="B240" s="20" t="s">
        <v>171</v>
      </c>
      <c r="C240" s="18" t="s">
        <v>21</v>
      </c>
      <c r="D240" s="47">
        <v>66.399999999999991</v>
      </c>
      <c r="E240" s="18"/>
      <c r="F240" s="18">
        <f t="shared" si="13"/>
        <v>0</v>
      </c>
    </row>
    <row r="241" spans="1:6" ht="15" customHeight="1">
      <c r="A241" s="19">
        <v>7</v>
      </c>
      <c r="B241" s="20" t="s">
        <v>172</v>
      </c>
      <c r="C241" s="19" t="s">
        <v>115</v>
      </c>
      <c r="D241" s="27">
        <v>89.799999999999983</v>
      </c>
      <c r="E241" s="18"/>
      <c r="F241" s="18">
        <f t="shared" si="13"/>
        <v>0</v>
      </c>
    </row>
    <row r="242" spans="1:6" ht="15" customHeight="1">
      <c r="A242" s="19">
        <v>8</v>
      </c>
      <c r="B242" s="20" t="s">
        <v>173</v>
      </c>
      <c r="C242" s="20" t="s">
        <v>78</v>
      </c>
      <c r="D242" s="41">
        <v>187.8</v>
      </c>
      <c r="E242" s="18"/>
      <c r="F242" s="18">
        <f t="shared" si="13"/>
        <v>0</v>
      </c>
    </row>
    <row r="243" spans="1:6" ht="15" customHeight="1">
      <c r="A243" s="7"/>
      <c r="B243" s="8" t="s">
        <v>8</v>
      </c>
      <c r="C243" s="9"/>
      <c r="D243" s="42"/>
      <c r="E243" s="10"/>
      <c r="F243" s="11">
        <f>SUM(F234:F242)</f>
        <v>0</v>
      </c>
    </row>
    <row r="244" spans="1:6" ht="15" customHeight="1">
      <c r="A244" s="7"/>
      <c r="B244" s="8" t="s">
        <v>24</v>
      </c>
      <c r="C244" s="9"/>
      <c r="D244" s="42"/>
      <c r="E244" s="12">
        <v>2.3928691015605207E-2</v>
      </c>
      <c r="F244" s="10"/>
    </row>
    <row r="245" spans="1:6" ht="15" customHeight="1">
      <c r="A245" s="19"/>
      <c r="B245" s="22" t="s">
        <v>174</v>
      </c>
      <c r="C245" s="18"/>
      <c r="D245" s="27"/>
      <c r="E245" s="18">
        <v>0</v>
      </c>
      <c r="F245" s="18">
        <f>D245*E245</f>
        <v>0</v>
      </c>
    </row>
    <row r="246" spans="1:6" ht="35.25" customHeight="1">
      <c r="A246" s="19">
        <v>1</v>
      </c>
      <c r="B246" s="20" t="s">
        <v>175</v>
      </c>
      <c r="C246" s="19" t="s">
        <v>115</v>
      </c>
      <c r="D246" s="47">
        <v>7.2</v>
      </c>
      <c r="E246" s="18"/>
      <c r="F246" s="18">
        <f>D246*E246</f>
        <v>0</v>
      </c>
    </row>
    <row r="247" spans="1:6" ht="36.75" customHeight="1">
      <c r="A247" s="19">
        <v>2</v>
      </c>
      <c r="B247" s="20" t="s">
        <v>176</v>
      </c>
      <c r="C247" s="19" t="s">
        <v>115</v>
      </c>
      <c r="D247" s="47">
        <v>12.4</v>
      </c>
      <c r="E247" s="18"/>
      <c r="F247" s="18">
        <f>D247*E247</f>
        <v>0</v>
      </c>
    </row>
    <row r="248" spans="1:6" ht="27.75" customHeight="1">
      <c r="A248" s="19">
        <v>3</v>
      </c>
      <c r="B248" s="20" t="s">
        <v>177</v>
      </c>
      <c r="C248" s="19" t="s">
        <v>115</v>
      </c>
      <c r="D248" s="47">
        <v>60</v>
      </c>
      <c r="E248" s="18"/>
      <c r="F248" s="18">
        <f>D248*E248</f>
        <v>0</v>
      </c>
    </row>
    <row r="249" spans="1:6" ht="15" customHeight="1">
      <c r="A249" s="7"/>
      <c r="B249" s="8" t="s">
        <v>8</v>
      </c>
      <c r="C249" s="9"/>
      <c r="D249" s="42"/>
      <c r="E249" s="10"/>
      <c r="F249" s="11">
        <f>SUM(F245:F248)</f>
        <v>0</v>
      </c>
    </row>
    <row r="250" spans="1:6" ht="15" customHeight="1">
      <c r="A250" s="7"/>
      <c r="B250" s="8" t="s">
        <v>24</v>
      </c>
      <c r="C250" s="9"/>
      <c r="D250" s="42"/>
      <c r="E250" s="12">
        <v>6.3274477637938501E-3</v>
      </c>
      <c r="F250" s="10"/>
    </row>
    <row r="251" spans="1:6" ht="15" customHeight="1">
      <c r="A251" s="19"/>
      <c r="B251" s="22" t="s">
        <v>178</v>
      </c>
      <c r="C251" s="18"/>
      <c r="D251" s="27"/>
      <c r="E251" s="18">
        <v>0</v>
      </c>
      <c r="F251" s="18">
        <f t="shared" ref="F251:F258" si="14">D251*E251</f>
        <v>0</v>
      </c>
    </row>
    <row r="252" spans="1:6" ht="51" customHeight="1">
      <c r="A252" s="19">
        <v>1</v>
      </c>
      <c r="B252" s="20" t="s">
        <v>179</v>
      </c>
      <c r="C252" s="19" t="s">
        <v>115</v>
      </c>
      <c r="D252" s="47">
        <v>126.6</v>
      </c>
      <c r="E252" s="18"/>
      <c r="F252" s="18">
        <f t="shared" si="14"/>
        <v>0</v>
      </c>
    </row>
    <row r="253" spans="1:6" ht="48" customHeight="1">
      <c r="A253" s="19">
        <v>2</v>
      </c>
      <c r="B253" s="20" t="s">
        <v>180</v>
      </c>
      <c r="C253" s="19" t="s">
        <v>115</v>
      </c>
      <c r="D253" s="47">
        <v>2.4</v>
      </c>
      <c r="E253" s="18"/>
      <c r="F253" s="18">
        <f t="shared" si="14"/>
        <v>0</v>
      </c>
    </row>
    <row r="254" spans="1:6" ht="15" customHeight="1">
      <c r="A254" s="19">
        <v>3</v>
      </c>
      <c r="B254" s="20" t="s">
        <v>181</v>
      </c>
      <c r="C254" s="20" t="s">
        <v>100</v>
      </c>
      <c r="D254" s="27">
        <v>58</v>
      </c>
      <c r="E254" s="18"/>
      <c r="F254" s="18">
        <f t="shared" si="14"/>
        <v>0</v>
      </c>
    </row>
    <row r="255" spans="1:6" ht="15" customHeight="1">
      <c r="A255" s="19">
        <v>4</v>
      </c>
      <c r="B255" s="20" t="s">
        <v>182</v>
      </c>
      <c r="C255" s="19" t="s">
        <v>115</v>
      </c>
      <c r="D255" s="27">
        <v>57.899999999999991</v>
      </c>
      <c r="E255" s="18"/>
      <c r="F255" s="18">
        <f t="shared" si="14"/>
        <v>0</v>
      </c>
    </row>
    <row r="256" spans="1:6" ht="15" customHeight="1">
      <c r="A256" s="19">
        <v>5</v>
      </c>
      <c r="B256" s="20" t="s">
        <v>183</v>
      </c>
      <c r="C256" s="19" t="s">
        <v>115</v>
      </c>
      <c r="D256" s="47">
        <v>129</v>
      </c>
      <c r="E256" s="18"/>
      <c r="F256" s="18">
        <f t="shared" si="14"/>
        <v>0</v>
      </c>
    </row>
    <row r="257" spans="1:6" s="59" customFormat="1" ht="15" customHeight="1">
      <c r="A257" s="55">
        <v>6</v>
      </c>
      <c r="B257" s="26" t="s">
        <v>746</v>
      </c>
      <c r="C257" s="55" t="s">
        <v>78</v>
      </c>
      <c r="D257" s="58">
        <v>95.8</v>
      </c>
      <c r="E257" s="57"/>
      <c r="F257" s="57">
        <f t="shared" si="14"/>
        <v>0</v>
      </c>
    </row>
    <row r="258" spans="1:6" ht="30.75" customHeight="1">
      <c r="A258" s="19">
        <v>7</v>
      </c>
      <c r="B258" s="20" t="s">
        <v>184</v>
      </c>
      <c r="C258" s="18" t="s">
        <v>21</v>
      </c>
      <c r="D258" s="47">
        <v>95.799999999999983</v>
      </c>
      <c r="E258" s="18"/>
      <c r="F258" s="18">
        <f t="shared" si="14"/>
        <v>0</v>
      </c>
    </row>
    <row r="259" spans="1:6" ht="15" customHeight="1">
      <c r="A259" s="7"/>
      <c r="B259" s="8" t="s">
        <v>8</v>
      </c>
      <c r="C259" s="9"/>
      <c r="D259" s="42"/>
      <c r="E259" s="10"/>
      <c r="F259" s="11">
        <f>SUM(F251:F258)</f>
        <v>0</v>
      </c>
    </row>
    <row r="260" spans="1:6" ht="15" customHeight="1">
      <c r="A260" s="7"/>
      <c r="B260" s="8" t="s">
        <v>24</v>
      </c>
      <c r="C260" s="9"/>
      <c r="D260" s="42"/>
      <c r="E260" s="12">
        <v>1.0970666857724829E-2</v>
      </c>
      <c r="F260" s="10"/>
    </row>
    <row r="261" spans="1:6" ht="15" customHeight="1">
      <c r="A261" s="19"/>
      <c r="B261" s="22" t="s">
        <v>185</v>
      </c>
      <c r="C261" s="19"/>
      <c r="D261" s="27"/>
      <c r="E261" s="18">
        <v>0</v>
      </c>
      <c r="F261" s="18">
        <f>D261*E261</f>
        <v>0</v>
      </c>
    </row>
    <row r="262" spans="1:6" ht="15" customHeight="1">
      <c r="A262" s="19">
        <v>1</v>
      </c>
      <c r="B262" s="20" t="s">
        <v>186</v>
      </c>
      <c r="C262" s="19" t="s">
        <v>115</v>
      </c>
      <c r="D262" s="27">
        <v>16.559999999999999</v>
      </c>
      <c r="E262" s="18"/>
      <c r="F262" s="18">
        <f>D262*E262</f>
        <v>0</v>
      </c>
    </row>
    <row r="263" spans="1:6" ht="15" customHeight="1">
      <c r="A263" s="19">
        <v>2</v>
      </c>
      <c r="B263" s="20" t="s">
        <v>187</v>
      </c>
      <c r="C263" s="19" t="s">
        <v>115</v>
      </c>
      <c r="D263" s="27">
        <v>15.120000000000001</v>
      </c>
      <c r="E263" s="18"/>
      <c r="F263" s="18">
        <f>D263*E263</f>
        <v>0</v>
      </c>
    </row>
    <row r="264" spans="1:6" ht="28.5" customHeight="1">
      <c r="A264" s="19">
        <v>3</v>
      </c>
      <c r="B264" s="20" t="s">
        <v>188</v>
      </c>
      <c r="C264" s="19" t="s">
        <v>23</v>
      </c>
      <c r="D264" s="48">
        <v>0.24793000000000001</v>
      </c>
      <c r="E264" s="18"/>
      <c r="F264" s="18">
        <f>D264*E264</f>
        <v>0</v>
      </c>
    </row>
    <row r="265" spans="1:6" ht="15" customHeight="1">
      <c r="A265" s="7"/>
      <c r="B265" s="8" t="s">
        <v>8</v>
      </c>
      <c r="C265" s="9"/>
      <c r="D265" s="42"/>
      <c r="E265" s="10"/>
      <c r="F265" s="11">
        <f>SUM(F261:F264)</f>
        <v>0</v>
      </c>
    </row>
    <row r="266" spans="1:6" ht="15" customHeight="1">
      <c r="A266" s="7"/>
      <c r="B266" s="8" t="s">
        <v>24</v>
      </c>
      <c r="C266" s="9"/>
      <c r="D266" s="42"/>
      <c r="E266" s="12">
        <v>2.0995686797789519E-3</v>
      </c>
      <c r="F266" s="10"/>
    </row>
    <row r="267" spans="1:6" ht="15" customHeight="1">
      <c r="A267" s="19"/>
      <c r="B267" s="22" t="s">
        <v>189</v>
      </c>
      <c r="C267" s="18"/>
      <c r="D267" s="27"/>
      <c r="E267" s="18">
        <v>0</v>
      </c>
      <c r="F267" s="18">
        <f t="shared" ref="F267:F285" si="15">D267*E267</f>
        <v>0</v>
      </c>
    </row>
    <row r="268" spans="1:6" ht="28.5" customHeight="1">
      <c r="A268" s="19">
        <v>1</v>
      </c>
      <c r="B268" s="20" t="s">
        <v>190</v>
      </c>
      <c r="C268" s="19" t="s">
        <v>115</v>
      </c>
      <c r="D268" s="41">
        <v>828.8</v>
      </c>
      <c r="E268" s="18"/>
      <c r="F268" s="18">
        <f t="shared" si="15"/>
        <v>0</v>
      </c>
    </row>
    <row r="269" spans="1:6" ht="15" customHeight="1">
      <c r="A269" s="19">
        <v>2</v>
      </c>
      <c r="B269" s="20" t="s">
        <v>191</v>
      </c>
      <c r="C269" s="19" t="s">
        <v>28</v>
      </c>
      <c r="D269" s="47">
        <v>66.304000000000002</v>
      </c>
      <c r="E269" s="18"/>
      <c r="F269" s="18">
        <f t="shared" si="15"/>
        <v>0</v>
      </c>
    </row>
    <row r="270" spans="1:6" ht="15" customHeight="1">
      <c r="A270" s="19">
        <v>3</v>
      </c>
      <c r="B270" s="20" t="s">
        <v>192</v>
      </c>
      <c r="C270" s="19" t="s">
        <v>28</v>
      </c>
      <c r="D270" s="47">
        <v>85.310000000000016</v>
      </c>
      <c r="E270" s="18"/>
      <c r="F270" s="18">
        <f t="shared" si="15"/>
        <v>0</v>
      </c>
    </row>
    <row r="271" spans="1:6" ht="15" customHeight="1">
      <c r="A271" s="19">
        <v>4</v>
      </c>
      <c r="B271" s="20" t="s">
        <v>122</v>
      </c>
      <c r="C271" s="19" t="s">
        <v>23</v>
      </c>
      <c r="D271" s="47">
        <v>5.3235000000000001</v>
      </c>
      <c r="E271" s="18"/>
      <c r="F271" s="18">
        <f t="shared" si="15"/>
        <v>0</v>
      </c>
    </row>
    <row r="272" spans="1:6" ht="15" customHeight="1">
      <c r="A272" s="19">
        <v>5</v>
      </c>
      <c r="B272" s="20" t="s">
        <v>123</v>
      </c>
      <c r="C272" s="19" t="s">
        <v>21</v>
      </c>
      <c r="D272" s="41">
        <v>2535</v>
      </c>
      <c r="E272" s="18"/>
      <c r="F272" s="18">
        <f t="shared" si="15"/>
        <v>0</v>
      </c>
    </row>
    <row r="273" spans="1:6" ht="23.25" customHeight="1">
      <c r="A273" s="19">
        <v>6</v>
      </c>
      <c r="B273" s="20" t="s">
        <v>193</v>
      </c>
      <c r="C273" s="19" t="s">
        <v>115</v>
      </c>
      <c r="D273" s="41">
        <v>1854.2000000000003</v>
      </c>
      <c r="E273" s="18"/>
      <c r="F273" s="18">
        <f t="shared" si="15"/>
        <v>0</v>
      </c>
    </row>
    <row r="274" spans="1:6" ht="23.25" customHeight="1">
      <c r="A274" s="19">
        <v>7</v>
      </c>
      <c r="B274" s="20" t="s">
        <v>194</v>
      </c>
      <c r="C274" s="19" t="s">
        <v>115</v>
      </c>
      <c r="D274" s="27">
        <v>828.8</v>
      </c>
      <c r="E274" s="18"/>
      <c r="F274" s="18">
        <f t="shared" si="15"/>
        <v>0</v>
      </c>
    </row>
    <row r="275" spans="1:6" ht="15" customHeight="1">
      <c r="A275" s="19">
        <v>8</v>
      </c>
      <c r="B275" s="20" t="s">
        <v>120</v>
      </c>
      <c r="C275" s="19" t="s">
        <v>115</v>
      </c>
      <c r="D275" s="47">
        <v>110.6</v>
      </c>
      <c r="E275" s="18"/>
      <c r="F275" s="18">
        <f t="shared" si="15"/>
        <v>0</v>
      </c>
    </row>
    <row r="276" spans="1:6" ht="15" customHeight="1">
      <c r="A276" s="19">
        <v>9</v>
      </c>
      <c r="B276" s="20" t="s">
        <v>195</v>
      </c>
      <c r="C276" s="19" t="s">
        <v>44</v>
      </c>
      <c r="D276" s="41">
        <v>1553.1000000000001</v>
      </c>
      <c r="E276" s="18"/>
      <c r="F276" s="18">
        <f t="shared" si="15"/>
        <v>0</v>
      </c>
    </row>
    <row r="277" spans="1:6" ht="26.25" customHeight="1">
      <c r="A277" s="19">
        <v>10</v>
      </c>
      <c r="B277" s="20" t="s">
        <v>196</v>
      </c>
      <c r="C277" s="19" t="s">
        <v>44</v>
      </c>
      <c r="D277" s="47">
        <v>110.6</v>
      </c>
      <c r="E277" s="18"/>
      <c r="F277" s="18">
        <f t="shared" si="15"/>
        <v>0</v>
      </c>
    </row>
    <row r="278" spans="1:6" ht="26.25" customHeight="1">
      <c r="A278" s="19">
        <v>11</v>
      </c>
      <c r="B278" s="20" t="s">
        <v>197</v>
      </c>
      <c r="C278" s="19" t="s">
        <v>115</v>
      </c>
      <c r="D278" s="47">
        <v>908.6</v>
      </c>
      <c r="E278" s="18"/>
      <c r="F278" s="18">
        <f t="shared" si="15"/>
        <v>0</v>
      </c>
    </row>
    <row r="279" spans="1:6" ht="26.25" customHeight="1">
      <c r="A279" s="19">
        <v>12</v>
      </c>
      <c r="B279" s="20" t="s">
        <v>198</v>
      </c>
      <c r="C279" s="19" t="s">
        <v>44</v>
      </c>
      <c r="D279" s="41">
        <v>9.9</v>
      </c>
      <c r="E279" s="18"/>
      <c r="F279" s="18">
        <f t="shared" si="15"/>
        <v>0</v>
      </c>
    </row>
    <row r="280" spans="1:6" ht="15" customHeight="1">
      <c r="A280" s="19">
        <v>13</v>
      </c>
      <c r="B280" s="20" t="s">
        <v>199</v>
      </c>
      <c r="C280" s="19" t="s">
        <v>44</v>
      </c>
      <c r="D280" s="47">
        <v>36.9</v>
      </c>
      <c r="E280" s="18"/>
      <c r="F280" s="18">
        <f t="shared" si="15"/>
        <v>0</v>
      </c>
    </row>
    <row r="281" spans="1:6" ht="15" customHeight="1">
      <c r="A281" s="19">
        <v>14</v>
      </c>
      <c r="B281" s="20" t="s">
        <v>200</v>
      </c>
      <c r="C281" s="19" t="s">
        <v>78</v>
      </c>
      <c r="D281" s="27">
        <v>75</v>
      </c>
      <c r="E281" s="18"/>
      <c r="F281" s="18">
        <f t="shared" si="15"/>
        <v>0</v>
      </c>
    </row>
    <row r="282" spans="1:6" ht="15" customHeight="1">
      <c r="A282" s="19">
        <v>15</v>
      </c>
      <c r="B282" s="20" t="s">
        <v>201</v>
      </c>
      <c r="C282" s="19" t="s">
        <v>78</v>
      </c>
      <c r="D282" s="27">
        <v>913.9</v>
      </c>
      <c r="E282" s="18"/>
      <c r="F282" s="18">
        <f t="shared" si="15"/>
        <v>0</v>
      </c>
    </row>
    <row r="283" spans="1:6" ht="15" customHeight="1">
      <c r="A283" s="19">
        <v>16</v>
      </c>
      <c r="B283" s="20" t="s">
        <v>202</v>
      </c>
      <c r="C283" s="19" t="s">
        <v>78</v>
      </c>
      <c r="D283" s="41">
        <v>582.5</v>
      </c>
      <c r="E283" s="18"/>
      <c r="F283" s="18">
        <f t="shared" si="15"/>
        <v>0</v>
      </c>
    </row>
    <row r="284" spans="1:6" ht="15" customHeight="1">
      <c r="A284" s="19">
        <v>17</v>
      </c>
      <c r="B284" s="20" t="s">
        <v>203</v>
      </c>
      <c r="C284" s="19" t="s">
        <v>78</v>
      </c>
      <c r="D284" s="41">
        <v>41</v>
      </c>
      <c r="E284" s="18"/>
      <c r="F284" s="18">
        <f t="shared" si="15"/>
        <v>0</v>
      </c>
    </row>
    <row r="285" spans="1:6" ht="15" customHeight="1">
      <c r="A285" s="19">
        <v>18</v>
      </c>
      <c r="B285" s="20" t="s">
        <v>204</v>
      </c>
      <c r="C285" s="19" t="s">
        <v>100</v>
      </c>
      <c r="D285" s="41">
        <v>26</v>
      </c>
      <c r="E285" s="18"/>
      <c r="F285" s="18">
        <f t="shared" si="15"/>
        <v>0</v>
      </c>
    </row>
    <row r="286" spans="1:6" ht="15" customHeight="1">
      <c r="A286" s="7"/>
      <c r="B286" s="8" t="s">
        <v>8</v>
      </c>
      <c r="C286" s="9"/>
      <c r="D286" s="42"/>
      <c r="E286" s="10"/>
      <c r="F286" s="11">
        <f>SUM(F267:F285)</f>
        <v>0</v>
      </c>
    </row>
    <row r="287" spans="1:6" ht="15" customHeight="1">
      <c r="A287" s="7"/>
      <c r="B287" s="8" t="s">
        <v>24</v>
      </c>
      <c r="C287" s="9"/>
      <c r="D287" s="42"/>
      <c r="E287" s="12">
        <v>6.7112515858626778E-2</v>
      </c>
      <c r="F287" s="10"/>
    </row>
    <row r="288" spans="1:6" ht="15" customHeight="1">
      <c r="A288" s="19"/>
      <c r="B288" s="22" t="s">
        <v>205</v>
      </c>
      <c r="C288" s="18"/>
      <c r="D288" s="27"/>
      <c r="E288" s="18">
        <v>0</v>
      </c>
      <c r="F288" s="18">
        <f t="shared" ref="F288:F305" si="16">D288*E288</f>
        <v>0</v>
      </c>
    </row>
    <row r="289" spans="1:6" ht="15" customHeight="1">
      <c r="A289" s="19">
        <v>1</v>
      </c>
      <c r="B289" s="20" t="s">
        <v>206</v>
      </c>
      <c r="C289" s="19" t="s">
        <v>44</v>
      </c>
      <c r="D289" s="41">
        <v>4291.1000000000004</v>
      </c>
      <c r="E289" s="18"/>
      <c r="F289" s="18">
        <f t="shared" si="16"/>
        <v>0</v>
      </c>
    </row>
    <row r="290" spans="1:6" ht="15" customHeight="1">
      <c r="A290" s="19">
        <v>2</v>
      </c>
      <c r="B290" s="20" t="s">
        <v>207</v>
      </c>
      <c r="C290" s="19" t="s">
        <v>44</v>
      </c>
      <c r="D290" s="41">
        <v>390</v>
      </c>
      <c r="E290" s="18"/>
      <c r="F290" s="18">
        <f t="shared" si="16"/>
        <v>0</v>
      </c>
    </row>
    <row r="291" spans="1:6" ht="15" customHeight="1">
      <c r="A291" s="19">
        <v>3</v>
      </c>
      <c r="B291" s="20" t="s">
        <v>208</v>
      </c>
      <c r="C291" s="19" t="s">
        <v>44</v>
      </c>
      <c r="D291" s="41">
        <v>730.8</v>
      </c>
      <c r="E291" s="18"/>
      <c r="F291" s="18">
        <f t="shared" si="16"/>
        <v>0</v>
      </c>
    </row>
    <row r="292" spans="1:6" ht="15" customHeight="1">
      <c r="A292" s="19">
        <v>4</v>
      </c>
      <c r="B292" s="20" t="s">
        <v>209</v>
      </c>
      <c r="C292" s="19" t="s">
        <v>44</v>
      </c>
      <c r="D292" s="41">
        <v>38</v>
      </c>
      <c r="E292" s="18"/>
      <c r="F292" s="18">
        <f t="shared" si="16"/>
        <v>0</v>
      </c>
    </row>
    <row r="293" spans="1:6" ht="24" customHeight="1">
      <c r="A293" s="19">
        <v>5</v>
      </c>
      <c r="B293" s="20" t="s">
        <v>210</v>
      </c>
      <c r="C293" s="19" t="s">
        <v>44</v>
      </c>
      <c r="D293" s="41">
        <v>935</v>
      </c>
      <c r="E293" s="18"/>
      <c r="F293" s="18">
        <f t="shared" si="16"/>
        <v>0</v>
      </c>
    </row>
    <row r="294" spans="1:6" ht="24" customHeight="1">
      <c r="A294" s="19">
        <v>6</v>
      </c>
      <c r="B294" s="20" t="s">
        <v>211</v>
      </c>
      <c r="C294" s="19" t="s">
        <v>44</v>
      </c>
      <c r="D294" s="41">
        <v>3446</v>
      </c>
      <c r="E294" s="18"/>
      <c r="F294" s="18">
        <f t="shared" si="16"/>
        <v>0</v>
      </c>
    </row>
    <row r="295" spans="1:6" ht="15" customHeight="1">
      <c r="A295" s="19">
        <v>7</v>
      </c>
      <c r="B295" s="20" t="s">
        <v>212</v>
      </c>
      <c r="C295" s="19" t="s">
        <v>44</v>
      </c>
      <c r="D295" s="41">
        <v>513.20000000000005</v>
      </c>
      <c r="E295" s="18"/>
      <c r="F295" s="18">
        <f t="shared" si="16"/>
        <v>0</v>
      </c>
    </row>
    <row r="296" spans="1:6" ht="15" customHeight="1">
      <c r="A296" s="19">
        <v>8</v>
      </c>
      <c r="B296" s="20" t="s">
        <v>213</v>
      </c>
      <c r="C296" s="19" t="s">
        <v>44</v>
      </c>
      <c r="D296" s="41">
        <v>195.8</v>
      </c>
      <c r="E296" s="18"/>
      <c r="F296" s="18">
        <f t="shared" si="16"/>
        <v>0</v>
      </c>
    </row>
    <row r="297" spans="1:6" ht="15" customHeight="1">
      <c r="A297" s="19">
        <v>9</v>
      </c>
      <c r="B297" s="20" t="s">
        <v>214</v>
      </c>
      <c r="C297" s="19" t="s">
        <v>44</v>
      </c>
      <c r="D297" s="41">
        <v>2667</v>
      </c>
      <c r="E297" s="18"/>
      <c r="F297" s="18">
        <f t="shared" si="16"/>
        <v>0</v>
      </c>
    </row>
    <row r="298" spans="1:6" ht="24.75" customHeight="1">
      <c r="A298" s="19">
        <v>10</v>
      </c>
      <c r="B298" s="20" t="s">
        <v>215</v>
      </c>
      <c r="C298" s="19" t="s">
        <v>44</v>
      </c>
      <c r="D298" s="41">
        <v>780.9</v>
      </c>
      <c r="E298" s="18"/>
      <c r="F298" s="18">
        <f t="shared" si="16"/>
        <v>0</v>
      </c>
    </row>
    <row r="299" spans="1:6" ht="24.75" customHeight="1">
      <c r="A299" s="19">
        <v>11</v>
      </c>
      <c r="B299" s="20" t="s">
        <v>216</v>
      </c>
      <c r="C299" s="19" t="s">
        <v>44</v>
      </c>
      <c r="D299" s="41">
        <v>1633.8</v>
      </c>
      <c r="E299" s="18"/>
      <c r="F299" s="18">
        <f t="shared" si="16"/>
        <v>0</v>
      </c>
    </row>
    <row r="300" spans="1:6" ht="24.75" customHeight="1">
      <c r="A300" s="19">
        <v>12</v>
      </c>
      <c r="B300" s="20" t="s">
        <v>217</v>
      </c>
      <c r="C300" s="18" t="s">
        <v>21</v>
      </c>
      <c r="D300" s="47">
        <v>165.3</v>
      </c>
      <c r="E300" s="18"/>
      <c r="F300" s="18">
        <f t="shared" si="16"/>
        <v>0</v>
      </c>
    </row>
    <row r="301" spans="1:6" ht="24.75" customHeight="1">
      <c r="A301" s="19">
        <v>13</v>
      </c>
      <c r="B301" s="20" t="s">
        <v>218</v>
      </c>
      <c r="C301" s="18" t="s">
        <v>21</v>
      </c>
      <c r="D301" s="41">
        <v>1087.3</v>
      </c>
      <c r="E301" s="18"/>
      <c r="F301" s="18">
        <f t="shared" si="16"/>
        <v>0</v>
      </c>
    </row>
    <row r="302" spans="1:6" ht="15" customHeight="1">
      <c r="A302" s="19">
        <v>14</v>
      </c>
      <c r="B302" s="20" t="s">
        <v>219</v>
      </c>
      <c r="C302" s="18" t="s">
        <v>78</v>
      </c>
      <c r="D302" s="41">
        <v>148</v>
      </c>
      <c r="E302" s="18"/>
      <c r="F302" s="18">
        <f t="shared" si="16"/>
        <v>0</v>
      </c>
    </row>
    <row r="303" spans="1:6" ht="15" customHeight="1">
      <c r="A303" s="19">
        <v>15</v>
      </c>
      <c r="B303" s="20" t="s">
        <v>220</v>
      </c>
      <c r="C303" s="18" t="s">
        <v>78</v>
      </c>
      <c r="D303" s="27">
        <v>1620</v>
      </c>
      <c r="E303" s="18"/>
      <c r="F303" s="18">
        <f t="shared" si="16"/>
        <v>0</v>
      </c>
    </row>
    <row r="304" spans="1:6" ht="24.75" customHeight="1">
      <c r="A304" s="19">
        <v>16</v>
      </c>
      <c r="B304" s="20" t="s">
        <v>221</v>
      </c>
      <c r="C304" s="18" t="s">
        <v>78</v>
      </c>
      <c r="D304" s="27">
        <v>21.4</v>
      </c>
      <c r="E304" s="18"/>
      <c r="F304" s="18">
        <f t="shared" si="16"/>
        <v>0</v>
      </c>
    </row>
    <row r="305" spans="1:6" ht="24.75" customHeight="1">
      <c r="A305" s="19">
        <v>17</v>
      </c>
      <c r="B305" s="20" t="s">
        <v>222</v>
      </c>
      <c r="C305" s="18" t="s">
        <v>78</v>
      </c>
      <c r="D305" s="27">
        <v>40.61</v>
      </c>
      <c r="E305" s="18"/>
      <c r="F305" s="18">
        <f t="shared" si="16"/>
        <v>0</v>
      </c>
    </row>
    <row r="306" spans="1:6" ht="15" customHeight="1">
      <c r="A306" s="7"/>
      <c r="B306" s="8" t="s">
        <v>8</v>
      </c>
      <c r="C306" s="9"/>
      <c r="D306" s="42"/>
      <c r="E306" s="10"/>
      <c r="F306" s="11">
        <f>SUM(F288:F305)</f>
        <v>0</v>
      </c>
    </row>
    <row r="307" spans="1:6" ht="15" customHeight="1">
      <c r="A307" s="7"/>
      <c r="B307" s="8" t="s">
        <v>24</v>
      </c>
      <c r="C307" s="9"/>
      <c r="D307" s="42"/>
      <c r="E307" s="12">
        <v>7.8353348352843855E-2</v>
      </c>
      <c r="F307" s="10"/>
    </row>
    <row r="308" spans="1:6" ht="15" customHeight="1">
      <c r="A308" s="19"/>
      <c r="B308" s="24" t="s">
        <v>223</v>
      </c>
      <c r="C308" s="20"/>
      <c r="D308" s="27"/>
      <c r="E308" s="18">
        <v>0</v>
      </c>
      <c r="F308" s="18">
        <f t="shared" ref="F308:F314" si="17">D308*E308</f>
        <v>0</v>
      </c>
    </row>
    <row r="309" spans="1:6" ht="15" customHeight="1">
      <c r="A309" s="19">
        <v>1</v>
      </c>
      <c r="B309" s="20" t="s">
        <v>224</v>
      </c>
      <c r="C309" s="20" t="s">
        <v>21</v>
      </c>
      <c r="D309" s="41">
        <v>15</v>
      </c>
      <c r="E309" s="18"/>
      <c r="F309" s="18">
        <f t="shared" si="17"/>
        <v>0</v>
      </c>
    </row>
    <row r="310" spans="1:6" ht="24.75" customHeight="1">
      <c r="A310" s="19">
        <v>2</v>
      </c>
      <c r="B310" s="20" t="s">
        <v>197</v>
      </c>
      <c r="C310" s="18" t="s">
        <v>21</v>
      </c>
      <c r="D310" s="41">
        <v>82</v>
      </c>
      <c r="E310" s="18"/>
      <c r="F310" s="18">
        <f t="shared" si="17"/>
        <v>0</v>
      </c>
    </row>
    <row r="311" spans="1:6" ht="24.75" customHeight="1">
      <c r="A311" s="19">
        <v>3</v>
      </c>
      <c r="B311" s="20" t="s">
        <v>225</v>
      </c>
      <c r="C311" s="19" t="s">
        <v>44</v>
      </c>
      <c r="D311" s="41">
        <v>74</v>
      </c>
      <c r="E311" s="18"/>
      <c r="F311" s="18">
        <f t="shared" si="17"/>
        <v>0</v>
      </c>
    </row>
    <row r="312" spans="1:6" ht="15" customHeight="1">
      <c r="A312" s="19">
        <v>4</v>
      </c>
      <c r="B312" s="20" t="s">
        <v>226</v>
      </c>
      <c r="C312" s="18" t="s">
        <v>23</v>
      </c>
      <c r="D312" s="47">
        <v>2.38</v>
      </c>
      <c r="E312" s="18"/>
      <c r="F312" s="18">
        <f t="shared" si="17"/>
        <v>0</v>
      </c>
    </row>
    <row r="313" spans="1:6" ht="15" customHeight="1">
      <c r="A313" s="19">
        <v>5</v>
      </c>
      <c r="B313" s="20" t="s">
        <v>227</v>
      </c>
      <c r="C313" s="18" t="s">
        <v>23</v>
      </c>
      <c r="D313" s="47">
        <v>2.38</v>
      </c>
      <c r="E313" s="18"/>
      <c r="F313" s="18">
        <f t="shared" si="17"/>
        <v>0</v>
      </c>
    </row>
    <row r="314" spans="1:6" ht="15" customHeight="1">
      <c r="A314" s="19">
        <v>6</v>
      </c>
      <c r="B314" s="20" t="s">
        <v>228</v>
      </c>
      <c r="C314" s="19" t="s">
        <v>12</v>
      </c>
      <c r="D314" s="47">
        <v>0.03</v>
      </c>
      <c r="E314" s="18"/>
      <c r="F314" s="18">
        <f t="shared" si="17"/>
        <v>0</v>
      </c>
    </row>
    <row r="315" spans="1:6" ht="15" customHeight="1">
      <c r="A315" s="7"/>
      <c r="B315" s="8" t="s">
        <v>8</v>
      </c>
      <c r="C315" s="9"/>
      <c r="D315" s="42"/>
      <c r="E315" s="10"/>
      <c r="F315" s="11">
        <f>SUM(F308:F314)</f>
        <v>0</v>
      </c>
    </row>
    <row r="316" spans="1:6" ht="15" customHeight="1">
      <c r="A316" s="7"/>
      <c r="B316" s="8" t="s">
        <v>24</v>
      </c>
      <c r="C316" s="9"/>
      <c r="D316" s="42"/>
      <c r="E316" s="12">
        <v>6.5807400572815509E-3</v>
      </c>
      <c r="F316" s="10"/>
    </row>
    <row r="317" spans="1:6" ht="15" customHeight="1">
      <c r="A317" s="19"/>
      <c r="B317" s="22" t="s">
        <v>229</v>
      </c>
      <c r="C317" s="18"/>
      <c r="D317" s="27"/>
      <c r="E317" s="18">
        <v>0</v>
      </c>
      <c r="F317" s="18">
        <f t="shared" ref="F317:F331" si="18">D317*E317</f>
        <v>0</v>
      </c>
    </row>
    <row r="318" spans="1:6" ht="29.25" customHeight="1">
      <c r="A318" s="19">
        <v>1</v>
      </c>
      <c r="B318" s="20" t="s">
        <v>230</v>
      </c>
      <c r="C318" s="20" t="s">
        <v>21</v>
      </c>
      <c r="D318" s="41">
        <v>1268</v>
      </c>
      <c r="E318" s="18"/>
      <c r="F318" s="18">
        <f t="shared" si="18"/>
        <v>0</v>
      </c>
    </row>
    <row r="319" spans="1:6" ht="15" customHeight="1">
      <c r="A319" s="19">
        <v>2</v>
      </c>
      <c r="B319" s="20" t="s">
        <v>231</v>
      </c>
      <c r="C319" s="20" t="s">
        <v>21</v>
      </c>
      <c r="D319" s="41">
        <v>1268</v>
      </c>
      <c r="E319" s="18"/>
      <c r="F319" s="18">
        <f t="shared" si="18"/>
        <v>0</v>
      </c>
    </row>
    <row r="320" spans="1:6" ht="27" customHeight="1">
      <c r="A320" s="19">
        <v>3</v>
      </c>
      <c r="B320" s="20" t="s">
        <v>232</v>
      </c>
      <c r="C320" s="20" t="s">
        <v>21</v>
      </c>
      <c r="D320" s="41">
        <v>57</v>
      </c>
      <c r="E320" s="18"/>
      <c r="F320" s="18">
        <f t="shared" si="18"/>
        <v>0</v>
      </c>
    </row>
    <row r="321" spans="1:12" ht="14.25" customHeight="1">
      <c r="A321" s="19">
        <v>4</v>
      </c>
      <c r="B321" s="20" t="s">
        <v>233</v>
      </c>
      <c r="C321" s="20" t="s">
        <v>21</v>
      </c>
      <c r="D321" s="41">
        <v>57</v>
      </c>
      <c r="E321" s="18"/>
      <c r="F321" s="18">
        <f t="shared" si="18"/>
        <v>0</v>
      </c>
    </row>
    <row r="322" spans="1:12" ht="14.25" customHeight="1">
      <c r="A322" s="19">
        <v>5</v>
      </c>
      <c r="B322" s="20" t="s">
        <v>234</v>
      </c>
      <c r="C322" s="20" t="s">
        <v>21</v>
      </c>
      <c r="D322" s="41">
        <v>1325</v>
      </c>
      <c r="E322" s="18"/>
      <c r="F322" s="18">
        <f t="shared" si="18"/>
        <v>0</v>
      </c>
    </row>
    <row r="323" spans="1:12" ht="27" customHeight="1">
      <c r="A323" s="19">
        <v>6</v>
      </c>
      <c r="B323" s="20" t="s">
        <v>235</v>
      </c>
      <c r="C323" s="19" t="s">
        <v>21</v>
      </c>
      <c r="D323" s="41">
        <v>255.8</v>
      </c>
      <c r="E323" s="18"/>
      <c r="F323" s="18">
        <f t="shared" si="18"/>
        <v>0</v>
      </c>
    </row>
    <row r="324" spans="1:12" ht="27" customHeight="1">
      <c r="A324" s="19">
        <v>7</v>
      </c>
      <c r="B324" s="20" t="s">
        <v>236</v>
      </c>
      <c r="C324" s="19" t="s">
        <v>21</v>
      </c>
      <c r="D324" s="47">
        <v>71.8</v>
      </c>
      <c r="E324" s="18"/>
      <c r="F324" s="18">
        <f t="shared" si="18"/>
        <v>0</v>
      </c>
    </row>
    <row r="325" spans="1:12" ht="15" customHeight="1">
      <c r="A325" s="19">
        <v>8</v>
      </c>
      <c r="B325" s="20" t="s">
        <v>237</v>
      </c>
      <c r="C325" s="19" t="s">
        <v>238</v>
      </c>
      <c r="D325" s="47">
        <v>71.8</v>
      </c>
      <c r="E325" s="18"/>
      <c r="F325" s="18">
        <f t="shared" si="18"/>
        <v>0</v>
      </c>
    </row>
    <row r="326" spans="1:12" ht="27" customHeight="1">
      <c r="A326" s="19">
        <v>9</v>
      </c>
      <c r="B326" s="20" t="s">
        <v>239</v>
      </c>
      <c r="C326" s="19" t="s">
        <v>44</v>
      </c>
      <c r="D326" s="41">
        <v>12.302999999999999</v>
      </c>
      <c r="E326" s="18"/>
      <c r="F326" s="18">
        <f t="shared" si="18"/>
        <v>0</v>
      </c>
    </row>
    <row r="327" spans="1:12" ht="27" customHeight="1">
      <c r="A327" s="19">
        <v>10</v>
      </c>
      <c r="B327" s="20" t="s">
        <v>240</v>
      </c>
      <c r="C327" s="18" t="s">
        <v>12</v>
      </c>
      <c r="D327" s="47">
        <v>89.04</v>
      </c>
      <c r="E327" s="18"/>
      <c r="F327" s="18">
        <f t="shared" si="18"/>
        <v>0</v>
      </c>
    </row>
    <row r="328" spans="1:12" ht="15" customHeight="1">
      <c r="A328" s="19">
        <v>11</v>
      </c>
      <c r="B328" s="20" t="s">
        <v>241</v>
      </c>
      <c r="C328" s="18" t="s">
        <v>21</v>
      </c>
      <c r="D328" s="41">
        <v>1272</v>
      </c>
      <c r="E328" s="18"/>
      <c r="F328" s="18">
        <f t="shared" si="18"/>
        <v>0</v>
      </c>
    </row>
    <row r="329" spans="1:12" ht="15" customHeight="1">
      <c r="A329" s="19">
        <v>12</v>
      </c>
      <c r="B329" s="20" t="s">
        <v>242</v>
      </c>
      <c r="C329" s="18" t="s">
        <v>243</v>
      </c>
      <c r="D329" s="41">
        <v>5724</v>
      </c>
      <c r="E329" s="18"/>
      <c r="F329" s="18">
        <f t="shared" si="18"/>
        <v>0</v>
      </c>
    </row>
    <row r="330" spans="1:12" ht="15" customHeight="1">
      <c r="A330" s="19">
        <v>13</v>
      </c>
      <c r="B330" s="20" t="s">
        <v>244</v>
      </c>
      <c r="C330" s="19" t="s">
        <v>100</v>
      </c>
      <c r="D330" s="40">
        <v>6360</v>
      </c>
      <c r="E330" s="18"/>
      <c r="F330" s="18">
        <f t="shared" si="18"/>
        <v>0</v>
      </c>
    </row>
    <row r="331" spans="1:12" ht="24.75" customHeight="1">
      <c r="A331" s="19">
        <v>14</v>
      </c>
      <c r="B331" s="20" t="s">
        <v>245</v>
      </c>
      <c r="C331" s="20" t="s">
        <v>246</v>
      </c>
      <c r="D331" s="47">
        <v>6.625</v>
      </c>
      <c r="E331" s="18"/>
      <c r="F331" s="18">
        <f t="shared" si="18"/>
        <v>0</v>
      </c>
    </row>
    <row r="332" spans="1:12" ht="15" customHeight="1">
      <c r="A332" s="7"/>
      <c r="B332" s="8" t="s">
        <v>8</v>
      </c>
      <c r="C332" s="9"/>
      <c r="D332" s="42"/>
      <c r="E332" s="10"/>
      <c r="F332" s="11">
        <f>SUM(F317:F331)</f>
        <v>0</v>
      </c>
      <c r="H332" s="13"/>
      <c r="L332" s="13"/>
    </row>
    <row r="333" spans="1:12" ht="15" customHeight="1">
      <c r="A333" s="7"/>
      <c r="B333" s="8" t="s">
        <v>24</v>
      </c>
      <c r="C333" s="9"/>
      <c r="D333" s="42"/>
      <c r="E333" s="12">
        <v>4.090779058463926E-2</v>
      </c>
      <c r="F333" s="10"/>
    </row>
    <row r="334" spans="1:12" ht="15" customHeight="1">
      <c r="A334" s="19"/>
      <c r="B334" s="22" t="s">
        <v>247</v>
      </c>
      <c r="C334" s="18"/>
      <c r="D334" s="27"/>
      <c r="E334" s="18">
        <v>0</v>
      </c>
      <c r="F334" s="18">
        <f t="shared" ref="F334:F349" si="19">D334*E334</f>
        <v>0</v>
      </c>
    </row>
    <row r="335" spans="1:12" ht="24.75" customHeight="1">
      <c r="A335" s="19">
        <v>1</v>
      </c>
      <c r="B335" s="20" t="s">
        <v>248</v>
      </c>
      <c r="C335" s="19" t="s">
        <v>21</v>
      </c>
      <c r="D335" s="41">
        <v>3.4</v>
      </c>
      <c r="E335" s="18"/>
      <c r="F335" s="18">
        <f t="shared" si="19"/>
        <v>0</v>
      </c>
    </row>
    <row r="336" spans="1:12" ht="24.75" customHeight="1">
      <c r="A336" s="19">
        <v>2</v>
      </c>
      <c r="B336" s="20" t="s">
        <v>29</v>
      </c>
      <c r="C336" s="19" t="s">
        <v>30</v>
      </c>
      <c r="D336" s="47">
        <v>0.66</v>
      </c>
      <c r="E336" s="18"/>
      <c r="F336" s="18">
        <f t="shared" si="19"/>
        <v>0</v>
      </c>
    </row>
    <row r="337" spans="1:6" ht="15" customHeight="1">
      <c r="A337" s="19">
        <v>3</v>
      </c>
      <c r="B337" s="20" t="s">
        <v>31</v>
      </c>
      <c r="C337" s="19" t="s">
        <v>28</v>
      </c>
      <c r="D337" s="47">
        <v>2.9</v>
      </c>
      <c r="E337" s="18"/>
      <c r="F337" s="18">
        <f t="shared" si="19"/>
        <v>0</v>
      </c>
    </row>
    <row r="338" spans="1:6" ht="15" customHeight="1">
      <c r="A338" s="19">
        <v>4</v>
      </c>
      <c r="B338" s="20" t="s">
        <v>36</v>
      </c>
      <c r="C338" s="19" t="s">
        <v>23</v>
      </c>
      <c r="D338" s="48">
        <v>0.10099</v>
      </c>
      <c r="E338" s="18"/>
      <c r="F338" s="18">
        <f t="shared" si="19"/>
        <v>0</v>
      </c>
    </row>
    <row r="339" spans="1:6" ht="15" customHeight="1">
      <c r="A339" s="19">
        <v>5</v>
      </c>
      <c r="B339" s="20" t="s">
        <v>38</v>
      </c>
      <c r="C339" s="19" t="s">
        <v>23</v>
      </c>
      <c r="D339" s="49">
        <v>8.4129999999999996E-2</v>
      </c>
      <c r="E339" s="18"/>
      <c r="F339" s="18">
        <f t="shared" si="19"/>
        <v>0</v>
      </c>
    </row>
    <row r="340" spans="1:6" ht="24.75" customHeight="1">
      <c r="A340" s="19">
        <v>6</v>
      </c>
      <c r="B340" s="20" t="s">
        <v>29</v>
      </c>
      <c r="C340" s="19" t="s">
        <v>30</v>
      </c>
      <c r="D340" s="47">
        <v>2.16</v>
      </c>
      <c r="E340" s="18"/>
      <c r="F340" s="18">
        <f t="shared" si="19"/>
        <v>0</v>
      </c>
    </row>
    <row r="341" spans="1:6" ht="15" customHeight="1">
      <c r="A341" s="19">
        <v>7</v>
      </c>
      <c r="B341" s="20" t="s">
        <v>249</v>
      </c>
      <c r="C341" s="19" t="s">
        <v>28</v>
      </c>
      <c r="D341" s="41">
        <v>4.2</v>
      </c>
      <c r="E341" s="18"/>
      <c r="F341" s="18">
        <f t="shared" si="19"/>
        <v>0</v>
      </c>
    </row>
    <row r="342" spans="1:6" ht="15" customHeight="1">
      <c r="A342" s="19">
        <v>8</v>
      </c>
      <c r="B342" s="20" t="s">
        <v>37</v>
      </c>
      <c r="C342" s="19" t="s">
        <v>23</v>
      </c>
      <c r="D342" s="48">
        <v>0.19980000000000001</v>
      </c>
      <c r="E342" s="18"/>
      <c r="F342" s="18">
        <f t="shared" si="19"/>
        <v>0</v>
      </c>
    </row>
    <row r="343" spans="1:6" ht="15" customHeight="1">
      <c r="A343" s="19">
        <v>9</v>
      </c>
      <c r="B343" s="20" t="s">
        <v>250</v>
      </c>
      <c r="C343" s="19" t="s">
        <v>18</v>
      </c>
      <c r="D343" s="47">
        <v>3.6</v>
      </c>
      <c r="E343" s="18"/>
      <c r="F343" s="18">
        <f t="shared" si="19"/>
        <v>0</v>
      </c>
    </row>
    <row r="344" spans="1:6" ht="26.25" customHeight="1">
      <c r="A344" s="19">
        <v>10</v>
      </c>
      <c r="B344" s="20" t="s">
        <v>251</v>
      </c>
      <c r="C344" s="19" t="s">
        <v>23</v>
      </c>
      <c r="D344" s="48">
        <v>2.4199999999999998E-3</v>
      </c>
      <c r="E344" s="18"/>
      <c r="F344" s="18">
        <f t="shared" si="19"/>
        <v>0</v>
      </c>
    </row>
    <row r="345" spans="1:6" ht="15" customHeight="1">
      <c r="A345" s="19">
        <v>11</v>
      </c>
      <c r="B345" s="20" t="s">
        <v>252</v>
      </c>
      <c r="C345" s="19" t="s">
        <v>21</v>
      </c>
      <c r="D345" s="27">
        <v>9.9</v>
      </c>
      <c r="E345" s="18"/>
      <c r="F345" s="18">
        <f t="shared" si="19"/>
        <v>0</v>
      </c>
    </row>
    <row r="346" spans="1:6" ht="32.25" customHeight="1">
      <c r="A346" s="19">
        <v>12</v>
      </c>
      <c r="B346" s="20" t="s">
        <v>253</v>
      </c>
      <c r="C346" s="19" t="s">
        <v>21</v>
      </c>
      <c r="D346" s="41">
        <v>20.399999999999999</v>
      </c>
      <c r="E346" s="18"/>
      <c r="F346" s="18">
        <f t="shared" si="19"/>
        <v>0</v>
      </c>
    </row>
    <row r="347" spans="1:6" ht="15" customHeight="1">
      <c r="A347" s="19">
        <v>13</v>
      </c>
      <c r="B347" s="20" t="s">
        <v>254</v>
      </c>
      <c r="C347" s="19" t="s">
        <v>21</v>
      </c>
      <c r="D347" s="41">
        <v>15</v>
      </c>
      <c r="E347" s="18"/>
      <c r="F347" s="18">
        <f t="shared" si="19"/>
        <v>0</v>
      </c>
    </row>
    <row r="348" spans="1:6" ht="15" customHeight="1">
      <c r="A348" s="19">
        <v>14</v>
      </c>
      <c r="B348" s="20" t="s">
        <v>231</v>
      </c>
      <c r="C348" s="19" t="s">
        <v>21</v>
      </c>
      <c r="D348" s="41">
        <v>15</v>
      </c>
      <c r="E348" s="18"/>
      <c r="F348" s="18">
        <f t="shared" si="19"/>
        <v>0</v>
      </c>
    </row>
    <row r="349" spans="1:6" ht="23.25" customHeight="1">
      <c r="A349" s="33">
        <v>15</v>
      </c>
      <c r="B349" s="35" t="s">
        <v>222</v>
      </c>
      <c r="C349" s="36" t="s">
        <v>78</v>
      </c>
      <c r="D349" s="32">
        <v>4.8</v>
      </c>
      <c r="E349" s="36"/>
      <c r="F349" s="36">
        <f t="shared" si="19"/>
        <v>0</v>
      </c>
    </row>
    <row r="350" spans="1:6" ht="15" customHeight="1">
      <c r="A350" s="33">
        <v>16</v>
      </c>
      <c r="B350" s="35" t="s">
        <v>46</v>
      </c>
      <c r="C350" s="33" t="s">
        <v>12</v>
      </c>
      <c r="D350" s="32">
        <v>3.08</v>
      </c>
      <c r="E350" s="36"/>
      <c r="F350" s="36">
        <f>D350*E350</f>
        <v>0</v>
      </c>
    </row>
    <row r="351" spans="1:6" ht="15" customHeight="1">
      <c r="A351" s="33">
        <v>17</v>
      </c>
      <c r="B351" s="35" t="s">
        <v>36</v>
      </c>
      <c r="C351" s="33" t="s">
        <v>23</v>
      </c>
      <c r="D351" s="48">
        <v>0.13482</v>
      </c>
      <c r="E351" s="36"/>
      <c r="F351" s="36">
        <f>D351*E351</f>
        <v>0</v>
      </c>
    </row>
    <row r="352" spans="1:6" ht="15" customHeight="1">
      <c r="A352" s="33">
        <v>18</v>
      </c>
      <c r="B352" s="35" t="s">
        <v>38</v>
      </c>
      <c r="C352" s="33" t="s">
        <v>23</v>
      </c>
      <c r="D352" s="49">
        <v>8.8480000000000003E-2</v>
      </c>
      <c r="E352" s="36"/>
      <c r="F352" s="36">
        <f>D352*E352</f>
        <v>0</v>
      </c>
    </row>
    <row r="353" spans="1:12" ht="15" customHeight="1">
      <c r="A353" s="7"/>
      <c r="B353" s="8" t="s">
        <v>8</v>
      </c>
      <c r="C353" s="9"/>
      <c r="D353" s="42"/>
      <c r="E353" s="10"/>
      <c r="F353" s="11">
        <f>SUM(F334:F352)</f>
        <v>0</v>
      </c>
      <c r="H353" s="13"/>
      <c r="L353" s="13"/>
    </row>
    <row r="354" spans="1:12" ht="15" customHeight="1">
      <c r="A354" s="7"/>
      <c r="B354" s="8" t="s">
        <v>24</v>
      </c>
      <c r="C354" s="9"/>
      <c r="D354" s="42"/>
      <c r="E354" s="12">
        <v>4.6640826042513329E-3</v>
      </c>
      <c r="F354" s="10"/>
    </row>
    <row r="355" spans="1:12" ht="15" customHeight="1">
      <c r="A355" s="33"/>
      <c r="B355" s="37" t="s">
        <v>255</v>
      </c>
      <c r="C355" s="36"/>
      <c r="D355" s="32"/>
      <c r="E355" s="36">
        <v>0</v>
      </c>
      <c r="F355" s="36">
        <f t="shared" ref="F355:F365" si="20">D355*E355</f>
        <v>0</v>
      </c>
    </row>
    <row r="356" spans="1:12" ht="21" customHeight="1">
      <c r="A356" s="33">
        <v>1</v>
      </c>
      <c r="B356" s="35" t="s">
        <v>248</v>
      </c>
      <c r="C356" s="33" t="s">
        <v>21</v>
      </c>
      <c r="D356" s="44">
        <v>3.9</v>
      </c>
      <c r="E356" s="36"/>
      <c r="F356" s="36">
        <f t="shared" si="20"/>
        <v>0</v>
      </c>
    </row>
    <row r="357" spans="1:12" ht="29.25" customHeight="1">
      <c r="A357" s="33">
        <v>2</v>
      </c>
      <c r="B357" s="35" t="s">
        <v>29</v>
      </c>
      <c r="C357" s="33" t="s">
        <v>30</v>
      </c>
      <c r="D357" s="47">
        <v>2.06</v>
      </c>
      <c r="E357" s="36"/>
      <c r="F357" s="36">
        <f t="shared" si="20"/>
        <v>0</v>
      </c>
    </row>
    <row r="358" spans="1:12" ht="15" customHeight="1">
      <c r="A358" s="33">
        <v>3</v>
      </c>
      <c r="B358" s="35" t="s">
        <v>249</v>
      </c>
      <c r="C358" s="33" t="s">
        <v>28</v>
      </c>
      <c r="D358" s="44">
        <v>4.12</v>
      </c>
      <c r="E358" s="36"/>
      <c r="F358" s="36">
        <f t="shared" si="20"/>
        <v>0</v>
      </c>
    </row>
    <row r="359" spans="1:12" ht="15" customHeight="1">
      <c r="A359" s="33">
        <v>4</v>
      </c>
      <c r="B359" s="35" t="s">
        <v>37</v>
      </c>
      <c r="C359" s="33" t="s">
        <v>23</v>
      </c>
      <c r="D359" s="48">
        <v>0.18914</v>
      </c>
      <c r="E359" s="36"/>
      <c r="F359" s="36">
        <f t="shared" si="20"/>
        <v>0</v>
      </c>
    </row>
    <row r="360" spans="1:12" ht="15" customHeight="1">
      <c r="A360" s="33">
        <v>5</v>
      </c>
      <c r="B360" s="35" t="s">
        <v>250</v>
      </c>
      <c r="C360" s="33" t="s">
        <v>18</v>
      </c>
      <c r="D360" s="47">
        <v>29.4</v>
      </c>
      <c r="E360" s="36"/>
      <c r="F360" s="36">
        <f t="shared" si="20"/>
        <v>0</v>
      </c>
    </row>
    <row r="361" spans="1:12" ht="27" customHeight="1">
      <c r="A361" s="33">
        <v>6</v>
      </c>
      <c r="B361" s="35" t="s">
        <v>256</v>
      </c>
      <c r="C361" s="33" t="s">
        <v>23</v>
      </c>
      <c r="D361" s="49">
        <v>2.64E-3</v>
      </c>
      <c r="E361" s="36"/>
      <c r="F361" s="36">
        <f t="shared" si="20"/>
        <v>0</v>
      </c>
    </row>
    <row r="362" spans="1:12" ht="15" customHeight="1">
      <c r="A362" s="33">
        <v>7</v>
      </c>
      <c r="B362" s="35" t="s">
        <v>252</v>
      </c>
      <c r="C362" s="33" t="s">
        <v>21</v>
      </c>
      <c r="D362" s="32">
        <v>3.4</v>
      </c>
      <c r="E362" s="36"/>
      <c r="F362" s="36">
        <f t="shared" si="20"/>
        <v>0</v>
      </c>
    </row>
    <row r="363" spans="1:12" ht="26.25" customHeight="1">
      <c r="A363" s="33">
        <v>8</v>
      </c>
      <c r="B363" s="35" t="s">
        <v>253</v>
      </c>
      <c r="C363" s="33" t="s">
        <v>21</v>
      </c>
      <c r="D363" s="44">
        <v>18.3</v>
      </c>
      <c r="E363" s="36"/>
      <c r="F363" s="36">
        <f t="shared" si="20"/>
        <v>0</v>
      </c>
    </row>
    <row r="364" spans="1:12" ht="15" customHeight="1">
      <c r="A364" s="33">
        <v>9</v>
      </c>
      <c r="B364" s="35" t="s">
        <v>254</v>
      </c>
      <c r="C364" s="33" t="s">
        <v>21</v>
      </c>
      <c r="D364" s="44">
        <v>38.6</v>
      </c>
      <c r="E364" s="36"/>
      <c r="F364" s="36">
        <f t="shared" si="20"/>
        <v>0</v>
      </c>
    </row>
    <row r="365" spans="1:12" ht="15" customHeight="1">
      <c r="A365" s="33">
        <v>10</v>
      </c>
      <c r="B365" s="35" t="s">
        <v>231</v>
      </c>
      <c r="C365" s="33" t="s">
        <v>21</v>
      </c>
      <c r="D365" s="44">
        <v>38.6</v>
      </c>
      <c r="E365" s="36"/>
      <c r="F365" s="36">
        <f t="shared" si="20"/>
        <v>0</v>
      </c>
    </row>
    <row r="366" spans="1:12" ht="15" customHeight="1">
      <c r="A366" s="7"/>
      <c r="B366" s="8" t="s">
        <v>8</v>
      </c>
      <c r="C366" s="9"/>
      <c r="D366" s="42"/>
      <c r="E366" s="10"/>
      <c r="F366" s="11">
        <f>SUM(F355:F365)</f>
        <v>0</v>
      </c>
      <c r="H366" s="13"/>
      <c r="L366" s="13"/>
    </row>
    <row r="367" spans="1:12" ht="15" customHeight="1">
      <c r="A367" s="7"/>
      <c r="B367" s="8" t="s">
        <v>24</v>
      </c>
      <c r="C367" s="9"/>
      <c r="D367" s="42"/>
      <c r="E367" s="12">
        <v>6.2896969798753423E-3</v>
      </c>
      <c r="F367" s="10"/>
    </row>
    <row r="368" spans="1:12" ht="15" customHeight="1">
      <c r="A368" s="33"/>
      <c r="B368" s="37" t="s">
        <v>257</v>
      </c>
      <c r="C368" s="36"/>
      <c r="D368" s="32"/>
      <c r="E368" s="36">
        <v>0</v>
      </c>
      <c r="F368" s="36">
        <f t="shared" ref="F368:F373" si="21">D368*E368</f>
        <v>0</v>
      </c>
    </row>
    <row r="369" spans="1:12" ht="26.25" customHeight="1">
      <c r="A369" s="33">
        <v>1</v>
      </c>
      <c r="B369" s="35" t="s">
        <v>248</v>
      </c>
      <c r="C369" s="33" t="s">
        <v>21</v>
      </c>
      <c r="D369" s="47">
        <v>1.2809999999999999</v>
      </c>
      <c r="E369" s="36"/>
      <c r="F369" s="36">
        <f t="shared" si="21"/>
        <v>0</v>
      </c>
    </row>
    <row r="370" spans="1:12" ht="26.25" customHeight="1">
      <c r="A370" s="33">
        <v>2</v>
      </c>
      <c r="B370" s="35" t="s">
        <v>29</v>
      </c>
      <c r="C370" s="33" t="s">
        <v>30</v>
      </c>
      <c r="D370" s="47">
        <v>1</v>
      </c>
      <c r="E370" s="36"/>
      <c r="F370" s="36">
        <f t="shared" si="21"/>
        <v>0</v>
      </c>
    </row>
    <row r="371" spans="1:12" ht="25.5" customHeight="1">
      <c r="A371" s="33">
        <v>3</v>
      </c>
      <c r="B371" s="35" t="s">
        <v>258</v>
      </c>
      <c r="C371" s="33" t="s">
        <v>18</v>
      </c>
      <c r="D371" s="44">
        <v>1.5</v>
      </c>
      <c r="E371" s="36"/>
      <c r="F371" s="36">
        <f t="shared" si="21"/>
        <v>0</v>
      </c>
    </row>
    <row r="372" spans="1:12" ht="15" customHeight="1">
      <c r="A372" s="33">
        <v>4</v>
      </c>
      <c r="B372" s="35" t="s">
        <v>37</v>
      </c>
      <c r="C372" s="33" t="s">
        <v>23</v>
      </c>
      <c r="D372" s="48">
        <v>9.7680000000000003E-2</v>
      </c>
      <c r="E372" s="36"/>
      <c r="F372" s="36">
        <f t="shared" si="21"/>
        <v>0</v>
      </c>
    </row>
    <row r="373" spans="1:12" ht="15" customHeight="1">
      <c r="A373" s="33">
        <v>5</v>
      </c>
      <c r="B373" s="35" t="s">
        <v>252</v>
      </c>
      <c r="C373" s="33" t="s">
        <v>21</v>
      </c>
      <c r="D373" s="32">
        <v>8.5399999999999991</v>
      </c>
      <c r="E373" s="36"/>
      <c r="F373" s="36">
        <f t="shared" si="21"/>
        <v>0</v>
      </c>
    </row>
    <row r="374" spans="1:12" ht="15" customHeight="1">
      <c r="A374" s="7"/>
      <c r="B374" s="8" t="s">
        <v>8</v>
      </c>
      <c r="C374" s="9"/>
      <c r="D374" s="42"/>
      <c r="E374" s="10"/>
      <c r="F374" s="11">
        <f>SUM(F368:F373)</f>
        <v>0</v>
      </c>
      <c r="H374" s="13"/>
      <c r="L374" s="13"/>
    </row>
    <row r="375" spans="1:12" ht="15" customHeight="1">
      <c r="A375" s="7"/>
      <c r="B375" s="8" t="s">
        <v>24</v>
      </c>
      <c r="C375" s="9"/>
      <c r="D375" s="42"/>
      <c r="E375" s="12">
        <v>5.0308833709128843E-4</v>
      </c>
      <c r="F375" s="10"/>
    </row>
    <row r="376" spans="1:12" ht="15" customHeight="1">
      <c r="A376" s="33"/>
      <c r="B376" s="37" t="s">
        <v>259</v>
      </c>
      <c r="C376" s="36"/>
      <c r="D376" s="32"/>
      <c r="E376" s="36">
        <v>0</v>
      </c>
      <c r="F376" s="36">
        <f t="shared" ref="F376:F381" si="22">D376*E376</f>
        <v>0</v>
      </c>
    </row>
    <row r="377" spans="1:12" ht="15" customHeight="1">
      <c r="A377" s="33">
        <v>1</v>
      </c>
      <c r="B377" s="35" t="s">
        <v>260</v>
      </c>
      <c r="C377" s="33" t="s">
        <v>23</v>
      </c>
      <c r="D377" s="48">
        <v>0.10219000000000002</v>
      </c>
      <c r="E377" s="36"/>
      <c r="F377" s="36">
        <f t="shared" si="22"/>
        <v>0</v>
      </c>
    </row>
    <row r="378" spans="1:12" ht="15" customHeight="1">
      <c r="A378" s="33">
        <v>2</v>
      </c>
      <c r="B378" s="35" t="s">
        <v>261</v>
      </c>
      <c r="C378" s="33" t="s">
        <v>23</v>
      </c>
      <c r="D378" s="48">
        <v>0.10219000000000002</v>
      </c>
      <c r="E378" s="36"/>
      <c r="F378" s="36">
        <f t="shared" si="22"/>
        <v>0</v>
      </c>
    </row>
    <row r="379" spans="1:12" ht="15" customHeight="1">
      <c r="A379" s="33">
        <v>3</v>
      </c>
      <c r="B379" s="35" t="s">
        <v>262</v>
      </c>
      <c r="C379" s="33" t="s">
        <v>100</v>
      </c>
      <c r="D379" s="43">
        <v>19</v>
      </c>
      <c r="E379" s="36"/>
      <c r="F379" s="36">
        <f t="shared" si="22"/>
        <v>0</v>
      </c>
    </row>
    <row r="380" spans="1:12" ht="15" customHeight="1">
      <c r="A380" s="33">
        <v>4</v>
      </c>
      <c r="B380" s="35" t="s">
        <v>263</v>
      </c>
      <c r="C380" s="33" t="s">
        <v>44</v>
      </c>
      <c r="D380" s="44">
        <v>5.8</v>
      </c>
      <c r="E380" s="36"/>
      <c r="F380" s="36">
        <f t="shared" si="22"/>
        <v>0</v>
      </c>
    </row>
    <row r="381" spans="1:12" ht="15" customHeight="1">
      <c r="A381" s="33">
        <v>5</v>
      </c>
      <c r="B381" s="35" t="s">
        <v>150</v>
      </c>
      <c r="C381" s="33" t="s">
        <v>23</v>
      </c>
      <c r="D381" s="48">
        <v>0.10219000000000002</v>
      </c>
      <c r="E381" s="36"/>
      <c r="F381" s="36">
        <f t="shared" si="22"/>
        <v>0</v>
      </c>
    </row>
    <row r="382" spans="1:12" ht="15" customHeight="1">
      <c r="A382" s="7"/>
      <c r="B382" s="8" t="s">
        <v>8</v>
      </c>
      <c r="C382" s="9"/>
      <c r="D382" s="42"/>
      <c r="E382" s="10"/>
      <c r="F382" s="11">
        <f>SUM(F376:F381)</f>
        <v>0</v>
      </c>
      <c r="H382" s="13"/>
      <c r="L382" s="13"/>
    </row>
    <row r="383" spans="1:12" ht="15" customHeight="1">
      <c r="A383" s="7"/>
      <c r="B383" s="8" t="s">
        <v>24</v>
      </c>
      <c r="C383" s="9"/>
      <c r="D383" s="42"/>
      <c r="E383" s="12">
        <v>2.1773057147857504E-4</v>
      </c>
      <c r="F383" s="10"/>
    </row>
    <row r="384" spans="1:12" ht="15" customHeight="1">
      <c r="A384" s="33"/>
      <c r="B384" s="37" t="s">
        <v>264</v>
      </c>
      <c r="C384" s="36"/>
      <c r="D384" s="32"/>
      <c r="E384" s="36">
        <v>0</v>
      </c>
      <c r="F384" s="36">
        <f t="shared" ref="F384:F389" si="23">D384*E384</f>
        <v>0</v>
      </c>
    </row>
    <row r="385" spans="1:12" ht="15" customHeight="1">
      <c r="A385" s="33">
        <v>1</v>
      </c>
      <c r="B385" s="35" t="s">
        <v>260</v>
      </c>
      <c r="C385" s="33" t="s">
        <v>23</v>
      </c>
      <c r="D385" s="48">
        <v>0.10666</v>
      </c>
      <c r="E385" s="36"/>
      <c r="F385" s="36">
        <f t="shared" si="23"/>
        <v>0</v>
      </c>
    </row>
    <row r="386" spans="1:12" ht="15" customHeight="1">
      <c r="A386" s="33">
        <v>2</v>
      </c>
      <c r="B386" s="35" t="s">
        <v>261</v>
      </c>
      <c r="C386" s="33" t="s">
        <v>23</v>
      </c>
      <c r="D386" s="48">
        <v>0.10666</v>
      </c>
      <c r="E386" s="36"/>
      <c r="F386" s="36">
        <f t="shared" si="23"/>
        <v>0</v>
      </c>
    </row>
    <row r="387" spans="1:12" ht="15" customHeight="1">
      <c r="A387" s="33">
        <v>3</v>
      </c>
      <c r="B387" s="35" t="s">
        <v>262</v>
      </c>
      <c r="C387" s="33" t="s">
        <v>100</v>
      </c>
      <c r="D387" s="43">
        <v>24</v>
      </c>
      <c r="E387" s="36"/>
      <c r="F387" s="36">
        <f t="shared" si="23"/>
        <v>0</v>
      </c>
    </row>
    <row r="388" spans="1:12" ht="15" customHeight="1">
      <c r="A388" s="33">
        <v>4</v>
      </c>
      <c r="B388" s="35" t="s">
        <v>263</v>
      </c>
      <c r="C388" s="33" t="s">
        <v>44</v>
      </c>
      <c r="D388" s="44">
        <v>5</v>
      </c>
      <c r="E388" s="36"/>
      <c r="F388" s="36">
        <f t="shared" si="23"/>
        <v>0</v>
      </c>
    </row>
    <row r="389" spans="1:12" ht="15" customHeight="1">
      <c r="A389" s="33">
        <v>5</v>
      </c>
      <c r="B389" s="35" t="s">
        <v>150</v>
      </c>
      <c r="C389" s="33" t="s">
        <v>23</v>
      </c>
      <c r="D389" s="48">
        <v>0.10666</v>
      </c>
      <c r="E389" s="36"/>
      <c r="F389" s="36">
        <f t="shared" si="23"/>
        <v>0</v>
      </c>
    </row>
    <row r="390" spans="1:12" ht="15" customHeight="1">
      <c r="A390" s="7"/>
      <c r="B390" s="8" t="s">
        <v>8</v>
      </c>
      <c r="C390" s="9"/>
      <c r="D390" s="42"/>
      <c r="E390" s="10"/>
      <c r="F390" s="11">
        <f>SUM(F384:F389)</f>
        <v>0</v>
      </c>
      <c r="H390" s="13"/>
      <c r="L390" s="13"/>
    </row>
    <row r="391" spans="1:12" ht="15" customHeight="1">
      <c r="A391" s="7"/>
      <c r="B391" s="8" t="s">
        <v>24</v>
      </c>
      <c r="C391" s="9"/>
      <c r="D391" s="42"/>
      <c r="E391" s="12">
        <v>2.1883433226166778E-4</v>
      </c>
      <c r="F391" s="10"/>
    </row>
    <row r="392" spans="1:12" ht="15" customHeight="1">
      <c r="A392" s="33"/>
      <c r="B392" s="34" t="s">
        <v>265</v>
      </c>
      <c r="C392" s="35"/>
      <c r="D392" s="44"/>
      <c r="E392" s="36">
        <v>0</v>
      </c>
      <c r="F392" s="36">
        <f t="shared" ref="F392:F423" si="24">D392*E392</f>
        <v>0</v>
      </c>
    </row>
    <row r="393" spans="1:12" ht="15" customHeight="1">
      <c r="A393" s="33"/>
      <c r="B393" s="37" t="s">
        <v>266</v>
      </c>
      <c r="C393" s="33"/>
      <c r="D393" s="43"/>
      <c r="E393" s="36">
        <v>0</v>
      </c>
      <c r="F393" s="36">
        <f t="shared" si="24"/>
        <v>0</v>
      </c>
    </row>
    <row r="394" spans="1:12" ht="15" customHeight="1">
      <c r="A394" s="33">
        <v>1</v>
      </c>
      <c r="B394" s="35" t="s">
        <v>267</v>
      </c>
      <c r="C394" s="33" t="s">
        <v>68</v>
      </c>
      <c r="D394" s="43">
        <v>7</v>
      </c>
      <c r="E394" s="36"/>
      <c r="F394" s="36">
        <f t="shared" si="24"/>
        <v>0</v>
      </c>
    </row>
    <row r="395" spans="1:12" ht="15" customHeight="1">
      <c r="A395" s="33">
        <v>3</v>
      </c>
      <c r="B395" s="35" t="s">
        <v>268</v>
      </c>
      <c r="C395" s="33" t="s">
        <v>68</v>
      </c>
      <c r="D395" s="43">
        <v>7</v>
      </c>
      <c r="E395" s="36"/>
      <c r="F395" s="36">
        <f t="shared" si="24"/>
        <v>0</v>
      </c>
    </row>
    <row r="396" spans="1:12" ht="15" customHeight="1">
      <c r="A396" s="33">
        <v>4</v>
      </c>
      <c r="B396" s="35" t="s">
        <v>269</v>
      </c>
      <c r="C396" s="36" t="s">
        <v>100</v>
      </c>
      <c r="D396" s="32">
        <v>1</v>
      </c>
      <c r="E396" s="36"/>
      <c r="F396" s="36">
        <f t="shared" si="24"/>
        <v>0</v>
      </c>
    </row>
    <row r="397" spans="1:12" ht="23.25" customHeight="1">
      <c r="A397" s="33">
        <v>6</v>
      </c>
      <c r="B397" s="35" t="s">
        <v>270</v>
      </c>
      <c r="C397" s="33" t="s">
        <v>100</v>
      </c>
      <c r="D397" s="43">
        <v>2</v>
      </c>
      <c r="E397" s="36"/>
      <c r="F397" s="36">
        <f t="shared" si="24"/>
        <v>0</v>
      </c>
    </row>
    <row r="398" spans="1:12" ht="15" customHeight="1">
      <c r="A398" s="33">
        <v>7</v>
      </c>
      <c r="B398" s="35" t="s">
        <v>271</v>
      </c>
      <c r="C398" s="36" t="s">
        <v>100</v>
      </c>
      <c r="D398" s="32">
        <v>2</v>
      </c>
      <c r="E398" s="36"/>
      <c r="F398" s="36">
        <f t="shared" si="24"/>
        <v>0</v>
      </c>
    </row>
    <row r="399" spans="1:12" ht="15" customHeight="1">
      <c r="A399" s="33">
        <v>8</v>
      </c>
      <c r="B399" s="35" t="s">
        <v>272</v>
      </c>
      <c r="C399" s="36" t="s">
        <v>100</v>
      </c>
      <c r="D399" s="32">
        <v>1</v>
      </c>
      <c r="E399" s="36"/>
      <c r="F399" s="36">
        <f t="shared" si="24"/>
        <v>0</v>
      </c>
    </row>
    <row r="400" spans="1:12" ht="15" customHeight="1">
      <c r="A400" s="33">
        <v>9</v>
      </c>
      <c r="B400" s="35" t="s">
        <v>273</v>
      </c>
      <c r="C400" s="33" t="s">
        <v>100</v>
      </c>
      <c r="D400" s="43">
        <v>1</v>
      </c>
      <c r="E400" s="36"/>
      <c r="F400" s="36">
        <f t="shared" si="24"/>
        <v>0</v>
      </c>
    </row>
    <row r="401" spans="1:6" ht="15" customHeight="1">
      <c r="A401" s="33">
        <v>10</v>
      </c>
      <c r="B401" s="35" t="s">
        <v>274</v>
      </c>
      <c r="C401" s="33" t="s">
        <v>68</v>
      </c>
      <c r="D401" s="43">
        <v>7</v>
      </c>
      <c r="E401" s="36"/>
      <c r="F401" s="36">
        <f t="shared" si="24"/>
        <v>0</v>
      </c>
    </row>
    <row r="402" spans="1:6" ht="23.25" customHeight="1">
      <c r="A402" s="33">
        <v>11</v>
      </c>
      <c r="B402" s="35" t="s">
        <v>275</v>
      </c>
      <c r="C402" s="33" t="s">
        <v>68</v>
      </c>
      <c r="D402" s="43">
        <v>1</v>
      </c>
      <c r="E402" s="36"/>
      <c r="F402" s="36">
        <f t="shared" si="24"/>
        <v>0</v>
      </c>
    </row>
    <row r="403" spans="1:6" ht="23.25" customHeight="1">
      <c r="A403" s="33">
        <v>12</v>
      </c>
      <c r="B403" s="35" t="s">
        <v>276</v>
      </c>
      <c r="C403" s="33" t="s">
        <v>68</v>
      </c>
      <c r="D403" s="43">
        <v>1</v>
      </c>
      <c r="E403" s="36"/>
      <c r="F403" s="36">
        <f t="shared" si="24"/>
        <v>0</v>
      </c>
    </row>
    <row r="404" spans="1:6" ht="24.75" customHeight="1">
      <c r="A404" s="33">
        <v>13</v>
      </c>
      <c r="B404" s="35" t="s">
        <v>277</v>
      </c>
      <c r="C404" s="33" t="s">
        <v>68</v>
      </c>
      <c r="D404" s="43">
        <v>1</v>
      </c>
      <c r="E404" s="36"/>
      <c r="F404" s="36">
        <f t="shared" si="24"/>
        <v>0</v>
      </c>
    </row>
    <row r="405" spans="1:6" ht="24.75" customHeight="1">
      <c r="A405" s="33">
        <v>14</v>
      </c>
      <c r="B405" s="35" t="s">
        <v>278</v>
      </c>
      <c r="C405" s="33" t="s">
        <v>68</v>
      </c>
      <c r="D405" s="43">
        <v>2</v>
      </c>
      <c r="E405" s="36"/>
      <c r="F405" s="36">
        <f t="shared" si="24"/>
        <v>0</v>
      </c>
    </row>
    <row r="406" spans="1:6" ht="24.75" customHeight="1">
      <c r="A406" s="33">
        <v>15</v>
      </c>
      <c r="B406" s="35" t="s">
        <v>279</v>
      </c>
      <c r="C406" s="33" t="s">
        <v>68</v>
      </c>
      <c r="D406" s="43">
        <v>1</v>
      </c>
      <c r="E406" s="36"/>
      <c r="F406" s="36">
        <f t="shared" si="24"/>
        <v>0</v>
      </c>
    </row>
    <row r="407" spans="1:6" ht="15" customHeight="1">
      <c r="A407" s="33">
        <v>16</v>
      </c>
      <c r="B407" s="35" t="s">
        <v>280</v>
      </c>
      <c r="C407" s="33" t="s">
        <v>100</v>
      </c>
      <c r="D407" s="43">
        <v>11</v>
      </c>
      <c r="E407" s="36"/>
      <c r="F407" s="36">
        <f t="shared" si="24"/>
        <v>0</v>
      </c>
    </row>
    <row r="408" spans="1:6" ht="24.75" customHeight="1">
      <c r="A408" s="33">
        <v>17</v>
      </c>
      <c r="B408" s="35" t="s">
        <v>281</v>
      </c>
      <c r="C408" s="33" t="s">
        <v>100</v>
      </c>
      <c r="D408" s="43">
        <v>1</v>
      </c>
      <c r="E408" s="36"/>
      <c r="F408" s="36">
        <f t="shared" si="24"/>
        <v>0</v>
      </c>
    </row>
    <row r="409" spans="1:6" ht="23.25" customHeight="1">
      <c r="A409" s="33">
        <v>18</v>
      </c>
      <c r="B409" s="35" t="s">
        <v>282</v>
      </c>
      <c r="C409" s="33" t="s">
        <v>100</v>
      </c>
      <c r="D409" s="43">
        <v>1</v>
      </c>
      <c r="E409" s="36"/>
      <c r="F409" s="36">
        <f t="shared" si="24"/>
        <v>0</v>
      </c>
    </row>
    <row r="410" spans="1:6" ht="15" customHeight="1">
      <c r="A410" s="33">
        <v>19</v>
      </c>
      <c r="B410" s="35" t="s">
        <v>283</v>
      </c>
      <c r="C410" s="33" t="s">
        <v>68</v>
      </c>
      <c r="D410" s="43">
        <v>4</v>
      </c>
      <c r="E410" s="36"/>
      <c r="F410" s="36">
        <f t="shared" si="24"/>
        <v>0</v>
      </c>
    </row>
    <row r="411" spans="1:6" ht="15" customHeight="1">
      <c r="A411" s="33">
        <v>20</v>
      </c>
      <c r="B411" s="35" t="s">
        <v>284</v>
      </c>
      <c r="C411" s="33" t="s">
        <v>68</v>
      </c>
      <c r="D411" s="43">
        <v>5</v>
      </c>
      <c r="E411" s="36"/>
      <c r="F411" s="36">
        <f t="shared" si="24"/>
        <v>0</v>
      </c>
    </row>
    <row r="412" spans="1:6" ht="15" customHeight="1">
      <c r="A412" s="33">
        <v>21</v>
      </c>
      <c r="B412" s="35" t="s">
        <v>285</v>
      </c>
      <c r="C412" s="33" t="s">
        <v>100</v>
      </c>
      <c r="D412" s="32">
        <v>24</v>
      </c>
      <c r="E412" s="36"/>
      <c r="F412" s="36">
        <f t="shared" si="24"/>
        <v>0</v>
      </c>
    </row>
    <row r="413" spans="1:6" ht="15" customHeight="1">
      <c r="A413" s="33">
        <v>22</v>
      </c>
      <c r="B413" s="35" t="s">
        <v>286</v>
      </c>
      <c r="C413" s="33" t="s">
        <v>100</v>
      </c>
      <c r="D413" s="32">
        <v>9</v>
      </c>
      <c r="E413" s="36"/>
      <c r="F413" s="36">
        <f t="shared" si="24"/>
        <v>0</v>
      </c>
    </row>
    <row r="414" spans="1:6" ht="15" customHeight="1">
      <c r="A414" s="33">
        <v>23</v>
      </c>
      <c r="B414" s="35" t="s">
        <v>287</v>
      </c>
      <c r="C414" s="33" t="s">
        <v>100</v>
      </c>
      <c r="D414" s="32">
        <v>8</v>
      </c>
      <c r="E414" s="36"/>
      <c r="F414" s="36">
        <f t="shared" si="24"/>
        <v>0</v>
      </c>
    </row>
    <row r="415" spans="1:6" ht="15" customHeight="1">
      <c r="A415" s="33">
        <v>24</v>
      </c>
      <c r="B415" s="35" t="s">
        <v>288</v>
      </c>
      <c r="C415" s="33" t="s">
        <v>100</v>
      </c>
      <c r="D415" s="32">
        <v>4</v>
      </c>
      <c r="E415" s="36"/>
      <c r="F415" s="36">
        <f t="shared" si="24"/>
        <v>0</v>
      </c>
    </row>
    <row r="416" spans="1:6" ht="15" customHeight="1">
      <c r="A416" s="33">
        <v>25</v>
      </c>
      <c r="B416" s="35" t="s">
        <v>289</v>
      </c>
      <c r="C416" s="33" t="s">
        <v>100</v>
      </c>
      <c r="D416" s="32">
        <v>1</v>
      </c>
      <c r="E416" s="36"/>
      <c r="F416" s="36">
        <f t="shared" si="24"/>
        <v>0</v>
      </c>
    </row>
    <row r="417" spans="1:6" ht="22.5" customHeight="1">
      <c r="A417" s="33">
        <v>26</v>
      </c>
      <c r="B417" s="35" t="s">
        <v>290</v>
      </c>
      <c r="C417" s="33" t="s">
        <v>100</v>
      </c>
      <c r="D417" s="32">
        <v>1</v>
      </c>
      <c r="E417" s="36"/>
      <c r="F417" s="36">
        <f t="shared" si="24"/>
        <v>0</v>
      </c>
    </row>
    <row r="418" spans="1:6" ht="24.75" customHeight="1">
      <c r="A418" s="33">
        <v>27</v>
      </c>
      <c r="B418" s="35" t="s">
        <v>291</v>
      </c>
      <c r="C418" s="33" t="s">
        <v>100</v>
      </c>
      <c r="D418" s="32">
        <v>8</v>
      </c>
      <c r="E418" s="36"/>
      <c r="F418" s="36">
        <f t="shared" si="24"/>
        <v>0</v>
      </c>
    </row>
    <row r="419" spans="1:6" ht="24.75" customHeight="1">
      <c r="A419" s="33">
        <v>28</v>
      </c>
      <c r="B419" s="35" t="s">
        <v>292</v>
      </c>
      <c r="C419" s="33" t="s">
        <v>100</v>
      </c>
      <c r="D419" s="32">
        <v>3</v>
      </c>
      <c r="E419" s="36"/>
      <c r="F419" s="36">
        <f t="shared" si="24"/>
        <v>0</v>
      </c>
    </row>
    <row r="420" spans="1:6" ht="24.75" customHeight="1">
      <c r="A420" s="33">
        <v>29</v>
      </c>
      <c r="B420" s="35" t="s">
        <v>293</v>
      </c>
      <c r="C420" s="33" t="s">
        <v>100</v>
      </c>
      <c r="D420" s="32">
        <v>2</v>
      </c>
      <c r="E420" s="36"/>
      <c r="F420" s="36">
        <f t="shared" si="24"/>
        <v>0</v>
      </c>
    </row>
    <row r="421" spans="1:6" ht="15" customHeight="1">
      <c r="A421" s="33">
        <v>30</v>
      </c>
      <c r="B421" s="35" t="s">
        <v>294</v>
      </c>
      <c r="C421" s="33" t="s">
        <v>100</v>
      </c>
      <c r="D421" s="32">
        <v>24</v>
      </c>
      <c r="E421" s="36"/>
      <c r="F421" s="36">
        <f t="shared" si="24"/>
        <v>0</v>
      </c>
    </row>
    <row r="422" spans="1:6" ht="15" customHeight="1">
      <c r="A422" s="33">
        <v>31</v>
      </c>
      <c r="B422" s="35" t="s">
        <v>295</v>
      </c>
      <c r="C422" s="33" t="s">
        <v>100</v>
      </c>
      <c r="D422" s="32">
        <v>9</v>
      </c>
      <c r="E422" s="36"/>
      <c r="F422" s="36">
        <f t="shared" si="24"/>
        <v>0</v>
      </c>
    </row>
    <row r="423" spans="1:6" ht="15" customHeight="1">
      <c r="A423" s="33">
        <v>32</v>
      </c>
      <c r="B423" s="35" t="s">
        <v>296</v>
      </c>
      <c r="C423" s="33" t="s">
        <v>100</v>
      </c>
      <c r="D423" s="32">
        <v>2</v>
      </c>
      <c r="E423" s="36"/>
      <c r="F423" s="36">
        <f t="shared" si="24"/>
        <v>0</v>
      </c>
    </row>
    <row r="424" spans="1:6" ht="24" customHeight="1">
      <c r="A424" s="33">
        <v>33</v>
      </c>
      <c r="B424" s="35" t="s">
        <v>297</v>
      </c>
      <c r="C424" s="33" t="s">
        <v>100</v>
      </c>
      <c r="D424" s="32">
        <v>1</v>
      </c>
      <c r="E424" s="36"/>
      <c r="F424" s="36">
        <f t="shared" ref="F424:F441" si="25">D424*E424</f>
        <v>0</v>
      </c>
    </row>
    <row r="425" spans="1:6" ht="15" customHeight="1">
      <c r="A425" s="33">
        <v>34</v>
      </c>
      <c r="B425" s="35" t="s">
        <v>298</v>
      </c>
      <c r="C425" s="33" t="s">
        <v>100</v>
      </c>
      <c r="D425" s="32">
        <v>8</v>
      </c>
      <c r="E425" s="36"/>
      <c r="F425" s="36">
        <f t="shared" si="25"/>
        <v>0</v>
      </c>
    </row>
    <row r="426" spans="1:6" ht="15" customHeight="1">
      <c r="A426" s="33">
        <v>35</v>
      </c>
      <c r="B426" s="35" t="s">
        <v>299</v>
      </c>
      <c r="C426" s="33" t="s">
        <v>100</v>
      </c>
      <c r="D426" s="32">
        <v>2</v>
      </c>
      <c r="E426" s="36"/>
      <c r="F426" s="36">
        <f t="shared" si="25"/>
        <v>0</v>
      </c>
    </row>
    <row r="427" spans="1:6" ht="15" customHeight="1">
      <c r="A427" s="33">
        <v>36</v>
      </c>
      <c r="B427" s="35" t="s">
        <v>300</v>
      </c>
      <c r="C427" s="33" t="s">
        <v>100</v>
      </c>
      <c r="D427" s="32">
        <v>2</v>
      </c>
      <c r="E427" s="36"/>
      <c r="F427" s="36">
        <f t="shared" si="25"/>
        <v>0</v>
      </c>
    </row>
    <row r="428" spans="1:6" ht="15" customHeight="1">
      <c r="A428" s="33">
        <v>37</v>
      </c>
      <c r="B428" s="35" t="s">
        <v>301</v>
      </c>
      <c r="C428" s="33" t="s">
        <v>100</v>
      </c>
      <c r="D428" s="32">
        <v>1</v>
      </c>
      <c r="E428" s="36"/>
      <c r="F428" s="36">
        <f t="shared" si="25"/>
        <v>0</v>
      </c>
    </row>
    <row r="429" spans="1:6" ht="15" customHeight="1">
      <c r="A429" s="33">
        <v>38</v>
      </c>
      <c r="B429" s="35" t="s">
        <v>302</v>
      </c>
      <c r="C429" s="33" t="s">
        <v>100</v>
      </c>
      <c r="D429" s="32">
        <v>8</v>
      </c>
      <c r="E429" s="36"/>
      <c r="F429" s="36">
        <f t="shared" si="25"/>
        <v>0</v>
      </c>
    </row>
    <row r="430" spans="1:6" ht="15" customHeight="1">
      <c r="A430" s="33">
        <v>39</v>
      </c>
      <c r="B430" s="35" t="s">
        <v>303</v>
      </c>
      <c r="C430" s="33" t="s">
        <v>100</v>
      </c>
      <c r="D430" s="32">
        <v>1</v>
      </c>
      <c r="E430" s="36"/>
      <c r="F430" s="36">
        <f t="shared" si="25"/>
        <v>0</v>
      </c>
    </row>
    <row r="431" spans="1:6" ht="15" customHeight="1">
      <c r="A431" s="33">
        <v>40</v>
      </c>
      <c r="B431" s="35" t="s">
        <v>304</v>
      </c>
      <c r="C431" s="33" t="s">
        <v>78</v>
      </c>
      <c r="D431" s="32">
        <v>5</v>
      </c>
      <c r="E431" s="36"/>
      <c r="F431" s="36">
        <f t="shared" si="25"/>
        <v>0</v>
      </c>
    </row>
    <row r="432" spans="1:6" ht="25.5" customHeight="1">
      <c r="A432" s="33">
        <v>41</v>
      </c>
      <c r="B432" s="35" t="s">
        <v>305</v>
      </c>
      <c r="C432" s="33" t="s">
        <v>78</v>
      </c>
      <c r="D432" s="32">
        <v>25</v>
      </c>
      <c r="E432" s="36"/>
      <c r="F432" s="36">
        <f t="shared" si="25"/>
        <v>0</v>
      </c>
    </row>
    <row r="433" spans="1:6" ht="25.5" customHeight="1">
      <c r="A433" s="33">
        <v>42</v>
      </c>
      <c r="B433" s="35" t="s">
        <v>306</v>
      </c>
      <c r="C433" s="33" t="s">
        <v>78</v>
      </c>
      <c r="D433" s="32">
        <v>30</v>
      </c>
      <c r="E433" s="36"/>
      <c r="F433" s="36">
        <f t="shared" si="25"/>
        <v>0</v>
      </c>
    </row>
    <row r="434" spans="1:6" ht="25.5" customHeight="1">
      <c r="A434" s="33">
        <v>43</v>
      </c>
      <c r="B434" s="35" t="s">
        <v>307</v>
      </c>
      <c r="C434" s="33" t="s">
        <v>78</v>
      </c>
      <c r="D434" s="32">
        <v>10</v>
      </c>
      <c r="E434" s="36"/>
      <c r="F434" s="36">
        <f t="shared" si="25"/>
        <v>0</v>
      </c>
    </row>
    <row r="435" spans="1:6" ht="25.5" customHeight="1">
      <c r="A435" s="33">
        <v>44</v>
      </c>
      <c r="B435" s="35" t="s">
        <v>308</v>
      </c>
      <c r="C435" s="33" t="s">
        <v>78</v>
      </c>
      <c r="D435" s="32">
        <v>5</v>
      </c>
      <c r="E435" s="36"/>
      <c r="F435" s="36">
        <f t="shared" si="25"/>
        <v>0</v>
      </c>
    </row>
    <row r="436" spans="1:6" ht="15" customHeight="1">
      <c r="A436" s="33">
        <v>45</v>
      </c>
      <c r="B436" s="35" t="s">
        <v>309</v>
      </c>
      <c r="C436" s="33" t="s">
        <v>21</v>
      </c>
      <c r="D436" s="43">
        <v>6</v>
      </c>
      <c r="E436" s="36"/>
      <c r="F436" s="36">
        <f t="shared" si="25"/>
        <v>0</v>
      </c>
    </row>
    <row r="437" spans="1:6" ht="15" customHeight="1">
      <c r="A437" s="33">
        <v>46</v>
      </c>
      <c r="B437" s="35" t="s">
        <v>310</v>
      </c>
      <c r="C437" s="33" t="s">
        <v>100</v>
      </c>
      <c r="D437" s="32">
        <v>300</v>
      </c>
      <c r="E437" s="36"/>
      <c r="F437" s="36">
        <f t="shared" si="25"/>
        <v>0</v>
      </c>
    </row>
    <row r="438" spans="1:6" ht="15" customHeight="1">
      <c r="A438" s="33">
        <v>47</v>
      </c>
      <c r="B438" s="35" t="s">
        <v>311</v>
      </c>
      <c r="C438" s="33" t="s">
        <v>243</v>
      </c>
      <c r="D438" s="32">
        <v>20</v>
      </c>
      <c r="E438" s="36"/>
      <c r="F438" s="36">
        <f t="shared" si="25"/>
        <v>0</v>
      </c>
    </row>
    <row r="439" spans="1:6" ht="15" customHeight="1">
      <c r="A439" s="33">
        <v>48</v>
      </c>
      <c r="B439" s="35" t="s">
        <v>312</v>
      </c>
      <c r="C439" s="36" t="s">
        <v>100</v>
      </c>
      <c r="D439" s="32">
        <v>1</v>
      </c>
      <c r="E439" s="36"/>
      <c r="F439" s="36">
        <f t="shared" si="25"/>
        <v>0</v>
      </c>
    </row>
    <row r="440" spans="1:6" ht="15" customHeight="1">
      <c r="A440" s="33">
        <v>49</v>
      </c>
      <c r="B440" s="35" t="s">
        <v>313</v>
      </c>
      <c r="C440" s="36" t="s">
        <v>100</v>
      </c>
      <c r="D440" s="32">
        <v>1</v>
      </c>
      <c r="E440" s="36"/>
      <c r="F440" s="36">
        <f t="shared" si="25"/>
        <v>0</v>
      </c>
    </row>
    <row r="441" spans="1:6" ht="15" customHeight="1">
      <c r="A441" s="33">
        <v>50</v>
      </c>
      <c r="B441" s="35" t="s">
        <v>314</v>
      </c>
      <c r="C441" s="36" t="s">
        <v>100</v>
      </c>
      <c r="D441" s="32">
        <v>1</v>
      </c>
      <c r="E441" s="36"/>
      <c r="F441" s="36">
        <f t="shared" si="25"/>
        <v>0</v>
      </c>
    </row>
    <row r="442" spans="1:6" ht="15" customHeight="1">
      <c r="A442" s="7"/>
      <c r="B442" s="8" t="s">
        <v>8</v>
      </c>
      <c r="C442" s="9"/>
      <c r="D442" s="42"/>
      <c r="E442" s="10"/>
      <c r="F442" s="11">
        <f>SUM(F392:F441)</f>
        <v>0</v>
      </c>
    </row>
    <row r="443" spans="1:6" ht="15" customHeight="1">
      <c r="A443" s="7"/>
      <c r="B443" s="8" t="s">
        <v>24</v>
      </c>
      <c r="C443" s="9"/>
      <c r="D443" s="42"/>
      <c r="E443" s="12">
        <v>5.2342936788369408E-3</v>
      </c>
      <c r="F443" s="10"/>
    </row>
    <row r="444" spans="1:6" ht="15" customHeight="1">
      <c r="A444" s="33"/>
      <c r="B444" s="37" t="s">
        <v>315</v>
      </c>
      <c r="C444" s="33"/>
      <c r="D444" s="43"/>
      <c r="E444" s="36">
        <v>0</v>
      </c>
      <c r="F444" s="36">
        <f>D444*E444</f>
        <v>0</v>
      </c>
    </row>
    <row r="445" spans="1:6" ht="15" customHeight="1">
      <c r="A445" s="33">
        <v>1</v>
      </c>
      <c r="B445" s="35" t="s">
        <v>316</v>
      </c>
      <c r="C445" s="33" t="s">
        <v>317</v>
      </c>
      <c r="D445" s="44">
        <v>322</v>
      </c>
      <c r="E445" s="36"/>
      <c r="F445" s="36">
        <f>D445*E445</f>
        <v>0</v>
      </c>
    </row>
    <row r="446" spans="1:6" ht="15" customHeight="1">
      <c r="A446" s="33">
        <v>2</v>
      </c>
      <c r="B446" s="35" t="s">
        <v>318</v>
      </c>
      <c r="C446" s="35" t="s">
        <v>319</v>
      </c>
      <c r="D446" s="32">
        <v>1288</v>
      </c>
      <c r="E446" s="36"/>
      <c r="F446" s="36">
        <f>D446*E446</f>
        <v>0</v>
      </c>
    </row>
    <row r="447" spans="1:6" ht="15" customHeight="1">
      <c r="A447" s="19">
        <v>3</v>
      </c>
      <c r="B447" s="20" t="s">
        <v>320</v>
      </c>
      <c r="C447" s="19" t="s">
        <v>100</v>
      </c>
      <c r="D447" s="27">
        <v>418</v>
      </c>
      <c r="E447" s="18"/>
      <c r="F447" s="18">
        <f t="shared" ref="F447:F461" si="26">D447*E447</f>
        <v>0</v>
      </c>
    </row>
    <row r="448" spans="1:6" ht="15" customHeight="1">
      <c r="A448" s="19">
        <v>4</v>
      </c>
      <c r="B448" s="20" t="s">
        <v>321</v>
      </c>
      <c r="C448" s="19" t="s">
        <v>68</v>
      </c>
      <c r="D448" s="27">
        <v>127</v>
      </c>
      <c r="E448" s="18"/>
      <c r="F448" s="18">
        <f t="shared" si="26"/>
        <v>0</v>
      </c>
    </row>
    <row r="449" spans="1:6" ht="15" customHeight="1">
      <c r="A449" s="19">
        <v>5</v>
      </c>
      <c r="B449" s="20" t="s">
        <v>322</v>
      </c>
      <c r="C449" s="20" t="s">
        <v>100</v>
      </c>
      <c r="D449" s="27">
        <v>127</v>
      </c>
      <c r="E449" s="18"/>
      <c r="F449" s="18">
        <f t="shared" si="26"/>
        <v>0</v>
      </c>
    </row>
    <row r="450" spans="1:6" ht="15" customHeight="1">
      <c r="A450" s="19">
        <v>6</v>
      </c>
      <c r="B450" s="20" t="s">
        <v>323</v>
      </c>
      <c r="C450" s="19" t="s">
        <v>100</v>
      </c>
      <c r="D450" s="27">
        <v>127</v>
      </c>
      <c r="E450" s="18"/>
      <c r="F450" s="18">
        <f t="shared" si="26"/>
        <v>0</v>
      </c>
    </row>
    <row r="451" spans="1:6" ht="23.25" customHeight="1">
      <c r="A451" s="19">
        <v>7</v>
      </c>
      <c r="B451" s="20" t="s">
        <v>306</v>
      </c>
      <c r="C451" s="19" t="s">
        <v>78</v>
      </c>
      <c r="D451" s="27">
        <v>350</v>
      </c>
      <c r="E451" s="18"/>
      <c r="F451" s="18">
        <f t="shared" si="26"/>
        <v>0</v>
      </c>
    </row>
    <row r="452" spans="1:6" ht="26.25" customHeight="1">
      <c r="A452" s="19">
        <v>8</v>
      </c>
      <c r="B452" s="20" t="s">
        <v>307</v>
      </c>
      <c r="C452" s="19" t="s">
        <v>78</v>
      </c>
      <c r="D452" s="27">
        <v>320</v>
      </c>
      <c r="E452" s="18"/>
      <c r="F452" s="18">
        <f t="shared" si="26"/>
        <v>0</v>
      </c>
    </row>
    <row r="453" spans="1:6" ht="26.25" customHeight="1">
      <c r="A453" s="19">
        <v>9</v>
      </c>
      <c r="B453" s="20" t="s">
        <v>308</v>
      </c>
      <c r="C453" s="19" t="s">
        <v>78</v>
      </c>
      <c r="D453" s="27">
        <v>250</v>
      </c>
      <c r="E453" s="18"/>
      <c r="F453" s="18">
        <f t="shared" si="26"/>
        <v>0</v>
      </c>
    </row>
    <row r="454" spans="1:6" ht="26.25" customHeight="1">
      <c r="A454" s="19">
        <v>10</v>
      </c>
      <c r="B454" s="20" t="s">
        <v>324</v>
      </c>
      <c r="C454" s="19" t="s">
        <v>78</v>
      </c>
      <c r="D454" s="27">
        <v>250</v>
      </c>
      <c r="E454" s="18"/>
      <c r="F454" s="18">
        <f t="shared" si="26"/>
        <v>0</v>
      </c>
    </row>
    <row r="455" spans="1:6" ht="26.25" customHeight="1">
      <c r="A455" s="19">
        <v>11</v>
      </c>
      <c r="B455" s="20" t="s">
        <v>325</v>
      </c>
      <c r="C455" s="19" t="s">
        <v>78</v>
      </c>
      <c r="D455" s="27">
        <v>335</v>
      </c>
      <c r="E455" s="18"/>
      <c r="F455" s="18">
        <f t="shared" si="26"/>
        <v>0</v>
      </c>
    </row>
    <row r="456" spans="1:6" ht="15" customHeight="1">
      <c r="A456" s="19">
        <v>12</v>
      </c>
      <c r="B456" s="20" t="s">
        <v>326</v>
      </c>
      <c r="C456" s="19" t="s">
        <v>100</v>
      </c>
      <c r="D456" s="27">
        <v>2200</v>
      </c>
      <c r="E456" s="18"/>
      <c r="F456" s="18">
        <f t="shared" si="26"/>
        <v>0</v>
      </c>
    </row>
    <row r="457" spans="1:6" ht="15" customHeight="1">
      <c r="A457" s="19">
        <v>13</v>
      </c>
      <c r="B457" s="20" t="s">
        <v>327</v>
      </c>
      <c r="C457" s="19" t="s">
        <v>100</v>
      </c>
      <c r="D457" s="27">
        <v>350</v>
      </c>
      <c r="E457" s="18"/>
      <c r="F457" s="18">
        <f t="shared" si="26"/>
        <v>0</v>
      </c>
    </row>
    <row r="458" spans="1:6" ht="15" customHeight="1">
      <c r="A458" s="19">
        <v>14</v>
      </c>
      <c r="B458" s="20" t="s">
        <v>328</v>
      </c>
      <c r="C458" s="19" t="s">
        <v>100</v>
      </c>
      <c r="D458" s="27">
        <v>320</v>
      </c>
      <c r="E458" s="18"/>
      <c r="F458" s="18">
        <f t="shared" si="26"/>
        <v>0</v>
      </c>
    </row>
    <row r="459" spans="1:6" ht="15" customHeight="1">
      <c r="A459" s="19">
        <v>15</v>
      </c>
      <c r="B459" s="20" t="s">
        <v>329</v>
      </c>
      <c r="C459" s="19" t="s">
        <v>100</v>
      </c>
      <c r="D459" s="27">
        <v>250</v>
      </c>
      <c r="E459" s="18"/>
      <c r="F459" s="18">
        <f t="shared" si="26"/>
        <v>0</v>
      </c>
    </row>
    <row r="460" spans="1:6" ht="15" customHeight="1">
      <c r="A460" s="19">
        <v>16</v>
      </c>
      <c r="B460" s="20" t="s">
        <v>330</v>
      </c>
      <c r="C460" s="19" t="s">
        <v>100</v>
      </c>
      <c r="D460" s="27">
        <v>250</v>
      </c>
      <c r="E460" s="18"/>
      <c r="F460" s="18">
        <f t="shared" si="26"/>
        <v>0</v>
      </c>
    </row>
    <row r="461" spans="1:6" ht="15" customHeight="1">
      <c r="A461" s="19">
        <v>17</v>
      </c>
      <c r="B461" s="20" t="s">
        <v>331</v>
      </c>
      <c r="C461" s="19" t="s">
        <v>100</v>
      </c>
      <c r="D461" s="27">
        <v>335</v>
      </c>
      <c r="E461" s="18"/>
      <c r="F461" s="18">
        <f t="shared" si="26"/>
        <v>0</v>
      </c>
    </row>
    <row r="462" spans="1:6" ht="15" customHeight="1">
      <c r="A462" s="7"/>
      <c r="B462" s="8" t="s">
        <v>8</v>
      </c>
      <c r="C462" s="9"/>
      <c r="D462" s="42"/>
      <c r="E462" s="10"/>
      <c r="F462" s="11">
        <f>SUM(F444:F461)</f>
        <v>0</v>
      </c>
    </row>
    <row r="463" spans="1:6" ht="15" customHeight="1">
      <c r="A463" s="7"/>
      <c r="B463" s="8" t="s">
        <v>24</v>
      </c>
      <c r="C463" s="9"/>
      <c r="D463" s="42"/>
      <c r="E463" s="12">
        <v>2.6864919306741303E-2</v>
      </c>
      <c r="F463" s="10"/>
    </row>
    <row r="464" spans="1:6" ht="15" customHeight="1">
      <c r="A464" s="19"/>
      <c r="B464" s="22" t="s">
        <v>332</v>
      </c>
      <c r="C464" s="19"/>
      <c r="D464" s="40"/>
      <c r="E464" s="18">
        <v>0</v>
      </c>
      <c r="F464" s="18">
        <f t="shared" ref="F464:F472" si="27">D464*E464</f>
        <v>0</v>
      </c>
    </row>
    <row r="465" spans="1:6" ht="15" customHeight="1">
      <c r="A465" s="19">
        <v>1</v>
      </c>
      <c r="B465" s="20" t="s">
        <v>286</v>
      </c>
      <c r="C465" s="19" t="s">
        <v>100</v>
      </c>
      <c r="D465" s="27">
        <v>4</v>
      </c>
      <c r="E465" s="18"/>
      <c r="F465" s="18">
        <f t="shared" si="27"/>
        <v>0</v>
      </c>
    </row>
    <row r="466" spans="1:6" ht="15" customHeight="1">
      <c r="A466" s="19">
        <v>2</v>
      </c>
      <c r="B466" s="20" t="s">
        <v>287</v>
      </c>
      <c r="C466" s="19" t="s">
        <v>100</v>
      </c>
      <c r="D466" s="27">
        <v>5</v>
      </c>
      <c r="E466" s="18"/>
      <c r="F466" s="18">
        <f t="shared" si="27"/>
        <v>0</v>
      </c>
    </row>
    <row r="467" spans="1:6" ht="15" customHeight="1">
      <c r="A467" s="19">
        <v>3</v>
      </c>
      <c r="B467" s="20" t="s">
        <v>288</v>
      </c>
      <c r="C467" s="19" t="s">
        <v>100</v>
      </c>
      <c r="D467" s="27">
        <v>15</v>
      </c>
      <c r="E467" s="18"/>
      <c r="F467" s="18">
        <f t="shared" si="27"/>
        <v>0</v>
      </c>
    </row>
    <row r="468" spans="1:6" ht="15" customHeight="1">
      <c r="A468" s="19">
        <v>4</v>
      </c>
      <c r="B468" s="20" t="s">
        <v>289</v>
      </c>
      <c r="C468" s="19" t="s">
        <v>100</v>
      </c>
      <c r="D468" s="27">
        <v>5</v>
      </c>
      <c r="E468" s="18"/>
      <c r="F468" s="18">
        <f t="shared" si="27"/>
        <v>0</v>
      </c>
    </row>
    <row r="469" spans="1:6" ht="24" customHeight="1">
      <c r="A469" s="19">
        <v>5</v>
      </c>
      <c r="B469" s="20" t="s">
        <v>292</v>
      </c>
      <c r="C469" s="19" t="s">
        <v>100</v>
      </c>
      <c r="D469" s="27">
        <v>1</v>
      </c>
      <c r="E469" s="18"/>
      <c r="F469" s="18">
        <f t="shared" si="27"/>
        <v>0</v>
      </c>
    </row>
    <row r="470" spans="1:6" ht="24" customHeight="1">
      <c r="A470" s="19">
        <v>6</v>
      </c>
      <c r="B470" s="20" t="s">
        <v>293</v>
      </c>
      <c r="C470" s="19" t="s">
        <v>100</v>
      </c>
      <c r="D470" s="27">
        <v>2</v>
      </c>
      <c r="E470" s="18"/>
      <c r="F470" s="18">
        <f t="shared" si="27"/>
        <v>0</v>
      </c>
    </row>
    <row r="471" spans="1:6" ht="24" customHeight="1">
      <c r="A471" s="19">
        <v>7</v>
      </c>
      <c r="B471" s="20" t="s">
        <v>333</v>
      </c>
      <c r="C471" s="19" t="s">
        <v>100</v>
      </c>
      <c r="D471" s="27">
        <v>2</v>
      </c>
      <c r="E471" s="18"/>
      <c r="F471" s="18">
        <f t="shared" si="27"/>
        <v>0</v>
      </c>
    </row>
    <row r="472" spans="1:6" ht="24.75" customHeight="1">
      <c r="A472" s="33">
        <v>8</v>
      </c>
      <c r="B472" s="35" t="s">
        <v>334</v>
      </c>
      <c r="C472" s="33" t="s">
        <v>100</v>
      </c>
      <c r="D472" s="32">
        <v>2</v>
      </c>
      <c r="E472" s="36"/>
      <c r="F472" s="36">
        <f t="shared" si="27"/>
        <v>0</v>
      </c>
    </row>
    <row r="473" spans="1:6" ht="15" customHeight="1">
      <c r="A473" s="33">
        <v>9</v>
      </c>
      <c r="B473" s="35" t="s">
        <v>335</v>
      </c>
      <c r="C473" s="33" t="s">
        <v>100</v>
      </c>
      <c r="D473" s="32">
        <v>1</v>
      </c>
      <c r="E473" s="36"/>
      <c r="F473" s="36">
        <f t="shared" ref="F473:F488" si="28">D473*E473</f>
        <v>0</v>
      </c>
    </row>
    <row r="474" spans="1:6" ht="15" customHeight="1">
      <c r="A474" s="33">
        <v>10</v>
      </c>
      <c r="B474" s="35" t="s">
        <v>336</v>
      </c>
      <c r="C474" s="33" t="s">
        <v>100</v>
      </c>
      <c r="D474" s="32">
        <v>3</v>
      </c>
      <c r="E474" s="36"/>
      <c r="F474" s="36">
        <f t="shared" si="28"/>
        <v>0</v>
      </c>
    </row>
    <row r="475" spans="1:6" ht="15" customHeight="1">
      <c r="A475" s="33">
        <v>11</v>
      </c>
      <c r="B475" s="35" t="s">
        <v>337</v>
      </c>
      <c r="C475" s="33" t="s">
        <v>100</v>
      </c>
      <c r="D475" s="32">
        <v>3</v>
      </c>
      <c r="E475" s="36"/>
      <c r="F475" s="36">
        <f t="shared" si="28"/>
        <v>0</v>
      </c>
    </row>
    <row r="476" spans="1:6" ht="15" customHeight="1">
      <c r="A476" s="33">
        <v>12</v>
      </c>
      <c r="B476" s="35" t="s">
        <v>338</v>
      </c>
      <c r="C476" s="33" t="s">
        <v>100</v>
      </c>
      <c r="D476" s="32">
        <v>1</v>
      </c>
      <c r="E476" s="36"/>
      <c r="F476" s="36">
        <f t="shared" si="28"/>
        <v>0</v>
      </c>
    </row>
    <row r="477" spans="1:6" ht="15" customHeight="1">
      <c r="A477" s="33">
        <v>13</v>
      </c>
      <c r="B477" s="35" t="s">
        <v>299</v>
      </c>
      <c r="C477" s="33" t="s">
        <v>100</v>
      </c>
      <c r="D477" s="32">
        <v>1</v>
      </c>
      <c r="E477" s="36"/>
      <c r="F477" s="36">
        <f t="shared" si="28"/>
        <v>0</v>
      </c>
    </row>
    <row r="478" spans="1:6" ht="15" customHeight="1">
      <c r="A478" s="33">
        <v>14</v>
      </c>
      <c r="B478" s="35" t="s">
        <v>339</v>
      </c>
      <c r="C478" s="33" t="s">
        <v>100</v>
      </c>
      <c r="D478" s="32">
        <v>3</v>
      </c>
      <c r="E478" s="36"/>
      <c r="F478" s="36">
        <f t="shared" si="28"/>
        <v>0</v>
      </c>
    </row>
    <row r="479" spans="1:6" ht="15" customHeight="1">
      <c r="A479" s="33">
        <v>15</v>
      </c>
      <c r="B479" s="35" t="s">
        <v>340</v>
      </c>
      <c r="C479" s="33" t="s">
        <v>100</v>
      </c>
      <c r="D479" s="32">
        <v>1</v>
      </c>
      <c r="E479" s="36"/>
      <c r="F479" s="36">
        <f t="shared" si="28"/>
        <v>0</v>
      </c>
    </row>
    <row r="480" spans="1:6" ht="15" customHeight="1">
      <c r="A480" s="33">
        <v>16</v>
      </c>
      <c r="B480" s="35" t="s">
        <v>302</v>
      </c>
      <c r="C480" s="33" t="s">
        <v>100</v>
      </c>
      <c r="D480" s="32">
        <v>5</v>
      </c>
      <c r="E480" s="36"/>
      <c r="F480" s="36">
        <f t="shared" si="28"/>
        <v>0</v>
      </c>
    </row>
    <row r="481" spans="1:6" ht="15" customHeight="1">
      <c r="A481" s="33">
        <v>17</v>
      </c>
      <c r="B481" s="35" t="s">
        <v>341</v>
      </c>
      <c r="C481" s="33" t="s">
        <v>100</v>
      </c>
      <c r="D481" s="32">
        <v>1</v>
      </c>
      <c r="E481" s="36"/>
      <c r="F481" s="36">
        <f t="shared" si="28"/>
        <v>0</v>
      </c>
    </row>
    <row r="482" spans="1:6" ht="27.75" customHeight="1">
      <c r="A482" s="33">
        <v>18</v>
      </c>
      <c r="B482" s="35" t="s">
        <v>305</v>
      </c>
      <c r="C482" s="33" t="s">
        <v>78</v>
      </c>
      <c r="D482" s="32">
        <v>75</v>
      </c>
      <c r="E482" s="36"/>
      <c r="F482" s="36">
        <f t="shared" si="28"/>
        <v>0</v>
      </c>
    </row>
    <row r="483" spans="1:6" ht="27.75" customHeight="1">
      <c r="A483" s="33">
        <v>19</v>
      </c>
      <c r="B483" s="35" t="s">
        <v>306</v>
      </c>
      <c r="C483" s="33" t="s">
        <v>78</v>
      </c>
      <c r="D483" s="32">
        <v>35</v>
      </c>
      <c r="E483" s="36"/>
      <c r="F483" s="36">
        <f t="shared" si="28"/>
        <v>0</v>
      </c>
    </row>
    <row r="484" spans="1:6" ht="27.75" customHeight="1">
      <c r="A484" s="33">
        <v>20</v>
      </c>
      <c r="B484" s="35" t="s">
        <v>307</v>
      </c>
      <c r="C484" s="33" t="s">
        <v>78</v>
      </c>
      <c r="D484" s="32">
        <v>175</v>
      </c>
      <c r="E484" s="36"/>
      <c r="F484" s="36">
        <f t="shared" si="28"/>
        <v>0</v>
      </c>
    </row>
    <row r="485" spans="1:6" ht="27.75" customHeight="1">
      <c r="A485" s="33">
        <v>21</v>
      </c>
      <c r="B485" s="35" t="s">
        <v>308</v>
      </c>
      <c r="C485" s="33" t="s">
        <v>78</v>
      </c>
      <c r="D485" s="32">
        <v>30</v>
      </c>
      <c r="E485" s="36"/>
      <c r="F485" s="36">
        <f t="shared" si="28"/>
        <v>0</v>
      </c>
    </row>
    <row r="486" spans="1:6" ht="27.75" customHeight="1">
      <c r="A486" s="33">
        <v>22</v>
      </c>
      <c r="B486" s="35" t="s">
        <v>324</v>
      </c>
      <c r="C486" s="33" t="s">
        <v>78</v>
      </c>
      <c r="D486" s="32">
        <v>25</v>
      </c>
      <c r="E486" s="36"/>
      <c r="F486" s="36">
        <f t="shared" si="28"/>
        <v>0</v>
      </c>
    </row>
    <row r="487" spans="1:6" ht="15" customHeight="1">
      <c r="A487" s="33">
        <v>23</v>
      </c>
      <c r="B487" s="35" t="s">
        <v>310</v>
      </c>
      <c r="C487" s="33" t="s">
        <v>100</v>
      </c>
      <c r="D487" s="32">
        <v>300</v>
      </c>
      <c r="E487" s="36"/>
      <c r="F487" s="36">
        <f t="shared" si="28"/>
        <v>0</v>
      </c>
    </row>
    <row r="488" spans="1:6" ht="15" customHeight="1">
      <c r="A488" s="33">
        <v>24</v>
      </c>
      <c r="B488" s="35" t="s">
        <v>342</v>
      </c>
      <c r="C488" s="33" t="s">
        <v>343</v>
      </c>
      <c r="D488" s="32">
        <v>105</v>
      </c>
      <c r="E488" s="36"/>
      <c r="F488" s="36">
        <f t="shared" si="28"/>
        <v>0</v>
      </c>
    </row>
    <row r="489" spans="1:6" ht="15" customHeight="1">
      <c r="A489" s="7"/>
      <c r="B489" s="8" t="s">
        <v>8</v>
      </c>
      <c r="C489" s="9"/>
      <c r="D489" s="42"/>
      <c r="E489" s="10"/>
      <c r="F489" s="11">
        <f>SUM(F464:F488)</f>
        <v>0</v>
      </c>
    </row>
    <row r="490" spans="1:6" ht="15" customHeight="1">
      <c r="A490" s="7"/>
      <c r="B490" s="8" t="s">
        <v>24</v>
      </c>
      <c r="C490" s="9"/>
      <c r="D490" s="42"/>
      <c r="E490" s="12">
        <v>5.3826690409985228E-3</v>
      </c>
      <c r="F490" s="10"/>
    </row>
    <row r="491" spans="1:6" ht="15" customHeight="1">
      <c r="A491" s="33"/>
      <c r="B491" s="34" t="s">
        <v>344</v>
      </c>
      <c r="C491" s="33"/>
      <c r="D491" s="48"/>
      <c r="E491" s="36">
        <v>0</v>
      </c>
      <c r="F491" s="36">
        <f t="shared" ref="F491:F496" si="29">D491*E491</f>
        <v>0</v>
      </c>
    </row>
    <row r="492" spans="1:6" ht="15" customHeight="1">
      <c r="A492" s="33"/>
      <c r="B492" s="37" t="s">
        <v>345</v>
      </c>
      <c r="C492" s="33"/>
      <c r="D492" s="32"/>
      <c r="E492" s="36"/>
      <c r="F492" s="36">
        <f t="shared" si="29"/>
        <v>0</v>
      </c>
    </row>
    <row r="493" spans="1:6" ht="26.25" customHeight="1">
      <c r="A493" s="33">
        <v>1</v>
      </c>
      <c r="B493" s="35" t="s">
        <v>346</v>
      </c>
      <c r="C493" s="33" t="s">
        <v>68</v>
      </c>
      <c r="D493" s="32">
        <v>1</v>
      </c>
      <c r="E493" s="36"/>
      <c r="F493" s="36">
        <f t="shared" si="29"/>
        <v>0</v>
      </c>
    </row>
    <row r="494" spans="1:6" ht="15" customHeight="1">
      <c r="A494" s="33">
        <v>2</v>
      </c>
      <c r="B494" s="35" t="s">
        <v>347</v>
      </c>
      <c r="C494" s="33" t="s">
        <v>100</v>
      </c>
      <c r="D494" s="32">
        <v>2</v>
      </c>
      <c r="E494" s="36"/>
      <c r="F494" s="36">
        <f t="shared" si="29"/>
        <v>0</v>
      </c>
    </row>
    <row r="495" spans="1:6" ht="15" customHeight="1">
      <c r="A495" s="33">
        <v>3</v>
      </c>
      <c r="B495" s="35" t="s">
        <v>348</v>
      </c>
      <c r="C495" s="33" t="s">
        <v>100</v>
      </c>
      <c r="D495" s="32">
        <v>4</v>
      </c>
      <c r="E495" s="36"/>
      <c r="F495" s="36">
        <f t="shared" si="29"/>
        <v>0</v>
      </c>
    </row>
    <row r="496" spans="1:6" ht="24.75" customHeight="1">
      <c r="A496" s="33">
        <v>4</v>
      </c>
      <c r="B496" s="35" t="s">
        <v>349</v>
      </c>
      <c r="C496" s="33" t="s">
        <v>100</v>
      </c>
      <c r="D496" s="32">
        <v>1</v>
      </c>
      <c r="E496" s="36"/>
      <c r="F496" s="36">
        <f t="shared" si="29"/>
        <v>0</v>
      </c>
    </row>
    <row r="497" spans="1:6" ht="15" customHeight="1">
      <c r="A497" s="7"/>
      <c r="B497" s="8" t="s">
        <v>8</v>
      </c>
      <c r="C497" s="9"/>
      <c r="D497" s="42"/>
      <c r="E497" s="10"/>
      <c r="F497" s="11">
        <f>SUM(F491:F496)</f>
        <v>0</v>
      </c>
    </row>
    <row r="498" spans="1:6" ht="15" customHeight="1">
      <c r="A498" s="7"/>
      <c r="B498" s="8" t="s">
        <v>24</v>
      </c>
      <c r="C498" s="9"/>
      <c r="D498" s="42"/>
      <c r="E498" s="12">
        <v>5.9515014562242234E-4</v>
      </c>
      <c r="F498" s="10"/>
    </row>
    <row r="499" spans="1:6" ht="28.5" customHeight="1">
      <c r="A499" s="33"/>
      <c r="B499" s="37" t="s">
        <v>350</v>
      </c>
      <c r="C499" s="33"/>
      <c r="D499" s="32"/>
      <c r="E499" s="36">
        <v>0</v>
      </c>
      <c r="F499" s="36">
        <f>D499*E499</f>
        <v>0</v>
      </c>
    </row>
    <row r="500" spans="1:6" ht="51.75" customHeight="1">
      <c r="A500" s="33">
        <v>1</v>
      </c>
      <c r="B500" s="35" t="s">
        <v>351</v>
      </c>
      <c r="C500" s="33" t="s">
        <v>68</v>
      </c>
      <c r="D500" s="32">
        <v>1</v>
      </c>
      <c r="E500" s="36"/>
      <c r="F500" s="36">
        <f>D500*E500</f>
        <v>0</v>
      </c>
    </row>
    <row r="501" spans="1:6" ht="15" customHeight="1">
      <c r="A501" s="33">
        <v>2</v>
      </c>
      <c r="B501" s="35" t="s">
        <v>347</v>
      </c>
      <c r="C501" s="33" t="s">
        <v>100</v>
      </c>
      <c r="D501" s="32">
        <v>4</v>
      </c>
      <c r="E501" s="36"/>
      <c r="F501" s="36">
        <f>D501*E501</f>
        <v>0</v>
      </c>
    </row>
    <row r="502" spans="1:6" ht="15" customHeight="1">
      <c r="A502" s="33">
        <v>3</v>
      </c>
      <c r="B502" s="35" t="s">
        <v>348</v>
      </c>
      <c r="C502" s="33" t="s">
        <v>100</v>
      </c>
      <c r="D502" s="32">
        <v>4</v>
      </c>
      <c r="E502" s="36"/>
      <c r="F502" s="36">
        <f>D502*E502</f>
        <v>0</v>
      </c>
    </row>
    <row r="503" spans="1:6" ht="21" customHeight="1">
      <c r="A503" s="33">
        <v>4</v>
      </c>
      <c r="B503" s="35" t="s">
        <v>352</v>
      </c>
      <c r="C503" s="33" t="s">
        <v>100</v>
      </c>
      <c r="D503" s="32">
        <v>1</v>
      </c>
      <c r="E503" s="36"/>
      <c r="F503" s="36">
        <f>D503*E503</f>
        <v>0</v>
      </c>
    </row>
    <row r="504" spans="1:6" ht="15" customHeight="1">
      <c r="A504" s="7"/>
      <c r="B504" s="8" t="s">
        <v>8</v>
      </c>
      <c r="C504" s="9"/>
      <c r="D504" s="42"/>
      <c r="E504" s="10"/>
      <c r="F504" s="11">
        <f>SUM(F499:F503)</f>
        <v>0</v>
      </c>
    </row>
    <row r="505" spans="1:6" ht="15" customHeight="1">
      <c r="A505" s="7"/>
      <c r="B505" s="8" t="s">
        <v>24</v>
      </c>
      <c r="C505" s="9"/>
      <c r="D505" s="42"/>
      <c r="E505" s="12">
        <v>6.7851044480122841E-4</v>
      </c>
      <c r="F505" s="10"/>
    </row>
    <row r="506" spans="1:6" ht="24.75" customHeight="1">
      <c r="A506" s="33"/>
      <c r="B506" s="37" t="s">
        <v>353</v>
      </c>
      <c r="C506" s="33"/>
      <c r="D506" s="32"/>
      <c r="E506" s="36">
        <v>0</v>
      </c>
      <c r="F506" s="36">
        <f>D506*E506</f>
        <v>0</v>
      </c>
    </row>
    <row r="507" spans="1:6" ht="48.75" customHeight="1">
      <c r="A507" s="33">
        <v>1</v>
      </c>
      <c r="B507" s="35" t="s">
        <v>354</v>
      </c>
      <c r="C507" s="33" t="s">
        <v>68</v>
      </c>
      <c r="D507" s="32">
        <v>1</v>
      </c>
      <c r="E507" s="36"/>
      <c r="F507" s="36">
        <f>D507*E507</f>
        <v>0</v>
      </c>
    </row>
    <row r="508" spans="1:6" ht="15" customHeight="1">
      <c r="A508" s="33">
        <v>2</v>
      </c>
      <c r="B508" s="35" t="s">
        <v>347</v>
      </c>
      <c r="C508" s="33" t="s">
        <v>100</v>
      </c>
      <c r="D508" s="32">
        <v>4</v>
      </c>
      <c r="E508" s="36"/>
      <c r="F508" s="36">
        <f>D508*E508</f>
        <v>0</v>
      </c>
    </row>
    <row r="509" spans="1:6" ht="15" customHeight="1">
      <c r="A509" s="33">
        <v>3</v>
      </c>
      <c r="B509" s="35" t="s">
        <v>348</v>
      </c>
      <c r="C509" s="33" t="s">
        <v>100</v>
      </c>
      <c r="D509" s="32">
        <v>4</v>
      </c>
      <c r="E509" s="36"/>
      <c r="F509" s="36">
        <f>D509*E509</f>
        <v>0</v>
      </c>
    </row>
    <row r="510" spans="1:6" ht="22.5" customHeight="1">
      <c r="A510" s="33">
        <v>4</v>
      </c>
      <c r="B510" s="35" t="s">
        <v>352</v>
      </c>
      <c r="C510" s="33" t="s">
        <v>100</v>
      </c>
      <c r="D510" s="32">
        <v>1</v>
      </c>
      <c r="E510" s="36"/>
      <c r="F510" s="36">
        <f>D510*E510</f>
        <v>0</v>
      </c>
    </row>
    <row r="511" spans="1:6" ht="15" customHeight="1">
      <c r="A511" s="7"/>
      <c r="B511" s="8" t="s">
        <v>8</v>
      </c>
      <c r="C511" s="9"/>
      <c r="D511" s="42"/>
      <c r="E511" s="10"/>
      <c r="F511" s="11">
        <f>SUM(F506:F510)</f>
        <v>0</v>
      </c>
    </row>
    <row r="512" spans="1:6" ht="15" customHeight="1">
      <c r="A512" s="7"/>
      <c r="B512" s="8" t="s">
        <v>24</v>
      </c>
      <c r="C512" s="9"/>
      <c r="D512" s="42"/>
      <c r="E512" s="12">
        <v>3.851759726502065E-4</v>
      </c>
      <c r="F512" s="10"/>
    </row>
    <row r="513" spans="1:6" ht="24" customHeight="1">
      <c r="A513" s="33"/>
      <c r="B513" s="37" t="s">
        <v>355</v>
      </c>
      <c r="C513" s="33"/>
      <c r="D513" s="32"/>
      <c r="E513" s="36">
        <v>0</v>
      </c>
      <c r="F513" s="36">
        <f>D513*E513</f>
        <v>0</v>
      </c>
    </row>
    <row r="514" spans="1:6" ht="43.5" customHeight="1">
      <c r="A514" s="33">
        <v>1</v>
      </c>
      <c r="B514" s="35" t="s">
        <v>356</v>
      </c>
      <c r="C514" s="33" t="s">
        <v>68</v>
      </c>
      <c r="D514" s="32">
        <v>1</v>
      </c>
      <c r="E514" s="36"/>
      <c r="F514" s="36">
        <f>D514*E514</f>
        <v>0</v>
      </c>
    </row>
    <row r="515" spans="1:6" ht="15" customHeight="1">
      <c r="A515" s="33">
        <v>2</v>
      </c>
      <c r="B515" s="35" t="s">
        <v>347</v>
      </c>
      <c r="C515" s="33" t="s">
        <v>100</v>
      </c>
      <c r="D515" s="32">
        <v>4</v>
      </c>
      <c r="E515" s="36"/>
      <c r="F515" s="36">
        <f>D515*E515</f>
        <v>0</v>
      </c>
    </row>
    <row r="516" spans="1:6" ht="15" customHeight="1">
      <c r="A516" s="33">
        <v>3</v>
      </c>
      <c r="B516" s="35" t="s">
        <v>348</v>
      </c>
      <c r="C516" s="33" t="s">
        <v>100</v>
      </c>
      <c r="D516" s="32">
        <v>4</v>
      </c>
      <c r="E516" s="36"/>
      <c r="F516" s="36">
        <f>D516*E516</f>
        <v>0</v>
      </c>
    </row>
    <row r="517" spans="1:6" ht="24" customHeight="1">
      <c r="A517" s="33">
        <v>4</v>
      </c>
      <c r="B517" s="35" t="s">
        <v>349</v>
      </c>
      <c r="C517" s="33" t="s">
        <v>100</v>
      </c>
      <c r="D517" s="32">
        <v>1</v>
      </c>
      <c r="E517" s="36"/>
      <c r="F517" s="36">
        <f>D517*E517</f>
        <v>0</v>
      </c>
    </row>
    <row r="518" spans="1:6" ht="15" customHeight="1">
      <c r="A518" s="7"/>
      <c r="B518" s="8" t="s">
        <v>8</v>
      </c>
      <c r="C518" s="9"/>
      <c r="D518" s="42"/>
      <c r="E518" s="10"/>
      <c r="F518" s="11">
        <f>SUM(F513:F517)</f>
        <v>0</v>
      </c>
    </row>
    <row r="519" spans="1:6" ht="15" customHeight="1">
      <c r="A519" s="7"/>
      <c r="B519" s="8" t="s">
        <v>24</v>
      </c>
      <c r="C519" s="9"/>
      <c r="D519" s="42"/>
      <c r="E519" s="12">
        <v>6.9646053998640063E-4</v>
      </c>
      <c r="F519" s="10"/>
    </row>
    <row r="520" spans="1:6" ht="25.5" customHeight="1">
      <c r="A520" s="33"/>
      <c r="B520" s="37" t="s">
        <v>357</v>
      </c>
      <c r="C520" s="33"/>
      <c r="D520" s="32"/>
      <c r="E520" s="36">
        <v>0</v>
      </c>
      <c r="F520" s="36">
        <f>D520*E520</f>
        <v>0</v>
      </c>
    </row>
    <row r="521" spans="1:6" ht="52.5" customHeight="1">
      <c r="A521" s="33">
        <v>1</v>
      </c>
      <c r="B521" s="35" t="s">
        <v>358</v>
      </c>
      <c r="C521" s="33" t="s">
        <v>68</v>
      </c>
      <c r="D521" s="32">
        <v>1</v>
      </c>
      <c r="E521" s="36"/>
      <c r="F521" s="36">
        <f>D521*E521</f>
        <v>0</v>
      </c>
    </row>
    <row r="522" spans="1:6" ht="15" customHeight="1">
      <c r="A522" s="33">
        <v>2</v>
      </c>
      <c r="B522" s="35" t="s">
        <v>347</v>
      </c>
      <c r="C522" s="33" t="s">
        <v>100</v>
      </c>
      <c r="D522" s="32">
        <v>4</v>
      </c>
      <c r="E522" s="36"/>
      <c r="F522" s="36">
        <f>D522*E522</f>
        <v>0</v>
      </c>
    </row>
    <row r="523" spans="1:6" ht="15" customHeight="1">
      <c r="A523" s="33">
        <v>3</v>
      </c>
      <c r="B523" s="35" t="s">
        <v>348</v>
      </c>
      <c r="C523" s="33" t="s">
        <v>100</v>
      </c>
      <c r="D523" s="32">
        <v>4</v>
      </c>
      <c r="E523" s="36"/>
      <c r="F523" s="36">
        <f>D523*E523</f>
        <v>0</v>
      </c>
    </row>
    <row r="524" spans="1:6" ht="29.25" customHeight="1">
      <c r="A524" s="33">
        <v>4</v>
      </c>
      <c r="B524" s="35" t="s">
        <v>349</v>
      </c>
      <c r="C524" s="33" t="s">
        <v>100</v>
      </c>
      <c r="D524" s="32">
        <v>1</v>
      </c>
      <c r="E524" s="36"/>
      <c r="F524" s="36">
        <f>D524*E524</f>
        <v>0</v>
      </c>
    </row>
    <row r="525" spans="1:6" ht="15" customHeight="1">
      <c r="A525" s="7"/>
      <c r="B525" s="8" t="s">
        <v>8</v>
      </c>
      <c r="C525" s="9"/>
      <c r="D525" s="42"/>
      <c r="E525" s="10"/>
      <c r="F525" s="11">
        <f>SUM(F520:F524)</f>
        <v>0</v>
      </c>
    </row>
    <row r="526" spans="1:6" ht="15" customHeight="1">
      <c r="A526" s="7"/>
      <c r="B526" s="8" t="s">
        <v>24</v>
      </c>
      <c r="C526" s="9"/>
      <c r="D526" s="42"/>
      <c r="E526" s="12">
        <v>6.9646053998640063E-4</v>
      </c>
      <c r="F526" s="10"/>
    </row>
    <row r="527" spans="1:6" ht="15" customHeight="1">
      <c r="A527" s="33"/>
      <c r="B527" s="37" t="s">
        <v>359</v>
      </c>
      <c r="C527" s="33"/>
      <c r="D527" s="32"/>
      <c r="E527" s="36">
        <v>0</v>
      </c>
      <c r="F527" s="36">
        <f>D527*E527</f>
        <v>0</v>
      </c>
    </row>
    <row r="528" spans="1:6" ht="29.25" customHeight="1">
      <c r="A528" s="33">
        <v>1</v>
      </c>
      <c r="B528" s="35" t="s">
        <v>360</v>
      </c>
      <c r="C528" s="33" t="s">
        <v>68</v>
      </c>
      <c r="D528" s="32">
        <v>1</v>
      </c>
      <c r="E528" s="36"/>
      <c r="F528" s="36">
        <f>D528*E528</f>
        <v>0</v>
      </c>
    </row>
    <row r="529" spans="1:6" ht="15" customHeight="1">
      <c r="A529" s="33">
        <v>2</v>
      </c>
      <c r="B529" s="35" t="s">
        <v>347</v>
      </c>
      <c r="C529" s="33" t="s">
        <v>100</v>
      </c>
      <c r="D529" s="32">
        <v>2</v>
      </c>
      <c r="E529" s="36"/>
      <c r="F529" s="36">
        <f>D529*E529</f>
        <v>0</v>
      </c>
    </row>
    <row r="530" spans="1:6" ht="15" customHeight="1">
      <c r="A530" s="33">
        <v>3</v>
      </c>
      <c r="B530" s="35" t="s">
        <v>348</v>
      </c>
      <c r="C530" s="33" t="s">
        <v>100</v>
      </c>
      <c r="D530" s="32">
        <v>4</v>
      </c>
      <c r="E530" s="36"/>
      <c r="F530" s="36">
        <f>D530*E530</f>
        <v>0</v>
      </c>
    </row>
    <row r="531" spans="1:6" ht="20.25" customHeight="1">
      <c r="A531" s="33">
        <v>4</v>
      </c>
      <c r="B531" s="35" t="s">
        <v>361</v>
      </c>
      <c r="C531" s="33" t="s">
        <v>100</v>
      </c>
      <c r="D531" s="32">
        <v>1</v>
      </c>
      <c r="E531" s="36"/>
      <c r="F531" s="36">
        <f>D531*E531</f>
        <v>0</v>
      </c>
    </row>
    <row r="532" spans="1:6" ht="15" customHeight="1">
      <c r="A532" s="7"/>
      <c r="B532" s="8" t="s">
        <v>8</v>
      </c>
      <c r="C532" s="9"/>
      <c r="D532" s="42"/>
      <c r="E532" s="10"/>
      <c r="F532" s="11">
        <f>SUM(F527:F531)</f>
        <v>0</v>
      </c>
    </row>
    <row r="533" spans="1:6" ht="15" customHeight="1">
      <c r="A533" s="7"/>
      <c r="B533" s="8" t="s">
        <v>24</v>
      </c>
      <c r="C533" s="9"/>
      <c r="D533" s="42"/>
      <c r="E533" s="12">
        <v>4.8744957451138859E-4</v>
      </c>
      <c r="F533" s="10"/>
    </row>
    <row r="534" spans="1:6" ht="15" customHeight="1">
      <c r="A534" s="33"/>
      <c r="B534" s="37" t="s">
        <v>362</v>
      </c>
      <c r="C534" s="33"/>
      <c r="D534" s="32"/>
      <c r="E534" s="36">
        <v>0</v>
      </c>
      <c r="F534" s="36">
        <f t="shared" ref="F534:F565" si="30">D534*E534</f>
        <v>0</v>
      </c>
    </row>
    <row r="535" spans="1:6" ht="21" customHeight="1">
      <c r="A535" s="33">
        <v>1</v>
      </c>
      <c r="B535" s="35" t="s">
        <v>363</v>
      </c>
      <c r="C535" s="36" t="s">
        <v>100</v>
      </c>
      <c r="D535" s="32">
        <v>1</v>
      </c>
      <c r="E535" s="36"/>
      <c r="F535" s="36">
        <f t="shared" si="30"/>
        <v>0</v>
      </c>
    </row>
    <row r="536" spans="1:6" ht="18" customHeight="1">
      <c r="A536" s="33">
        <v>2</v>
      </c>
      <c r="B536" s="35" t="s">
        <v>364</v>
      </c>
      <c r="C536" s="36" t="s">
        <v>100</v>
      </c>
      <c r="D536" s="32">
        <v>1</v>
      </c>
      <c r="E536" s="36"/>
      <c r="F536" s="36">
        <f t="shared" si="30"/>
        <v>0</v>
      </c>
    </row>
    <row r="537" spans="1:6" ht="15" customHeight="1">
      <c r="A537" s="33">
        <v>3</v>
      </c>
      <c r="B537" s="35" t="s">
        <v>365</v>
      </c>
      <c r="C537" s="36" t="s">
        <v>100</v>
      </c>
      <c r="D537" s="32">
        <v>1</v>
      </c>
      <c r="E537" s="36"/>
      <c r="F537" s="36">
        <f t="shared" si="30"/>
        <v>0</v>
      </c>
    </row>
    <row r="538" spans="1:6" ht="15" customHeight="1">
      <c r="A538" s="33">
        <v>4</v>
      </c>
      <c r="B538" s="35" t="s">
        <v>366</v>
      </c>
      <c r="C538" s="36" t="s">
        <v>100</v>
      </c>
      <c r="D538" s="32">
        <v>1</v>
      </c>
      <c r="E538" s="36"/>
      <c r="F538" s="36">
        <f t="shared" si="30"/>
        <v>0</v>
      </c>
    </row>
    <row r="539" spans="1:6" ht="15" customHeight="1">
      <c r="A539" s="33">
        <v>5</v>
      </c>
      <c r="B539" s="35" t="s">
        <v>367</v>
      </c>
      <c r="C539" s="36" t="s">
        <v>100</v>
      </c>
      <c r="D539" s="32">
        <v>2</v>
      </c>
      <c r="E539" s="36"/>
      <c r="F539" s="36">
        <f t="shared" si="30"/>
        <v>0</v>
      </c>
    </row>
    <row r="540" spans="1:6" ht="15" customHeight="1">
      <c r="A540" s="33">
        <v>6</v>
      </c>
      <c r="B540" s="35" t="s">
        <v>368</v>
      </c>
      <c r="C540" s="36" t="s">
        <v>100</v>
      </c>
      <c r="D540" s="32">
        <v>1</v>
      </c>
      <c r="E540" s="36"/>
      <c r="F540" s="36">
        <f t="shared" si="30"/>
        <v>0</v>
      </c>
    </row>
    <row r="541" spans="1:6" ht="15" customHeight="1">
      <c r="A541" s="33">
        <v>7</v>
      </c>
      <c r="B541" s="35" t="s">
        <v>369</v>
      </c>
      <c r="C541" s="36" t="s">
        <v>100</v>
      </c>
      <c r="D541" s="32">
        <v>2</v>
      </c>
      <c r="E541" s="36"/>
      <c r="F541" s="36">
        <f t="shared" si="30"/>
        <v>0</v>
      </c>
    </row>
    <row r="542" spans="1:6" ht="15" customHeight="1">
      <c r="A542" s="33">
        <v>8</v>
      </c>
      <c r="B542" s="35" t="s">
        <v>370</v>
      </c>
      <c r="C542" s="36" t="s">
        <v>100</v>
      </c>
      <c r="D542" s="32">
        <v>1</v>
      </c>
      <c r="E542" s="36"/>
      <c r="F542" s="36">
        <f t="shared" si="30"/>
        <v>0</v>
      </c>
    </row>
    <row r="543" spans="1:6" ht="15" customHeight="1">
      <c r="A543" s="33">
        <v>9</v>
      </c>
      <c r="B543" s="35" t="s">
        <v>371</v>
      </c>
      <c r="C543" s="36" t="s">
        <v>100</v>
      </c>
      <c r="D543" s="32">
        <v>2</v>
      </c>
      <c r="E543" s="36"/>
      <c r="F543" s="36">
        <f t="shared" si="30"/>
        <v>0</v>
      </c>
    </row>
    <row r="544" spans="1:6" ht="15" customHeight="1">
      <c r="A544" s="33">
        <v>10</v>
      </c>
      <c r="B544" s="35" t="s">
        <v>372</v>
      </c>
      <c r="C544" s="36" t="s">
        <v>100</v>
      </c>
      <c r="D544" s="32">
        <v>1</v>
      </c>
      <c r="E544" s="36"/>
      <c r="F544" s="36">
        <f t="shared" si="30"/>
        <v>0</v>
      </c>
    </row>
    <row r="545" spans="1:6" ht="15" customHeight="1">
      <c r="A545" s="33">
        <v>11</v>
      </c>
      <c r="B545" s="35" t="s">
        <v>369</v>
      </c>
      <c r="C545" s="36" t="s">
        <v>100</v>
      </c>
      <c r="D545" s="32">
        <v>2</v>
      </c>
      <c r="E545" s="36"/>
      <c r="F545" s="36">
        <f t="shared" si="30"/>
        <v>0</v>
      </c>
    </row>
    <row r="546" spans="1:6" ht="15" customHeight="1">
      <c r="A546" s="33">
        <v>12</v>
      </c>
      <c r="B546" s="35" t="s">
        <v>373</v>
      </c>
      <c r="C546" s="36" t="s">
        <v>100</v>
      </c>
      <c r="D546" s="32">
        <v>2</v>
      </c>
      <c r="E546" s="36"/>
      <c r="F546" s="36">
        <f t="shared" si="30"/>
        <v>0</v>
      </c>
    </row>
    <row r="547" spans="1:6" ht="15" customHeight="1">
      <c r="A547" s="33">
        <v>13</v>
      </c>
      <c r="B547" s="35" t="s">
        <v>371</v>
      </c>
      <c r="C547" s="36" t="s">
        <v>100</v>
      </c>
      <c r="D547" s="32">
        <v>4</v>
      </c>
      <c r="E547" s="36"/>
      <c r="F547" s="36">
        <f t="shared" si="30"/>
        <v>0</v>
      </c>
    </row>
    <row r="548" spans="1:6" ht="15" customHeight="1">
      <c r="A548" s="33">
        <v>14</v>
      </c>
      <c r="B548" s="35" t="s">
        <v>372</v>
      </c>
      <c r="C548" s="36" t="s">
        <v>100</v>
      </c>
      <c r="D548" s="32">
        <v>2</v>
      </c>
      <c r="E548" s="36"/>
      <c r="F548" s="36">
        <f t="shared" si="30"/>
        <v>0</v>
      </c>
    </row>
    <row r="549" spans="1:6" ht="15" customHeight="1">
      <c r="A549" s="33">
        <v>15</v>
      </c>
      <c r="B549" s="35" t="s">
        <v>369</v>
      </c>
      <c r="C549" s="36" t="s">
        <v>100</v>
      </c>
      <c r="D549" s="32">
        <v>2</v>
      </c>
      <c r="E549" s="36"/>
      <c r="F549" s="36">
        <f t="shared" si="30"/>
        <v>0</v>
      </c>
    </row>
    <row r="550" spans="1:6" ht="15" customHeight="1">
      <c r="A550" s="33">
        <v>16</v>
      </c>
      <c r="B550" s="35" t="s">
        <v>374</v>
      </c>
      <c r="C550" s="36" t="s">
        <v>100</v>
      </c>
      <c r="D550" s="32">
        <v>2</v>
      </c>
      <c r="E550" s="36"/>
      <c r="F550" s="36">
        <f t="shared" si="30"/>
        <v>0</v>
      </c>
    </row>
    <row r="551" spans="1:6" ht="15" customHeight="1">
      <c r="A551" s="33">
        <v>17</v>
      </c>
      <c r="B551" s="35" t="s">
        <v>371</v>
      </c>
      <c r="C551" s="36" t="s">
        <v>100</v>
      </c>
      <c r="D551" s="32">
        <v>4</v>
      </c>
      <c r="E551" s="36"/>
      <c r="F551" s="36">
        <f t="shared" si="30"/>
        <v>0</v>
      </c>
    </row>
    <row r="552" spans="1:6" ht="15" customHeight="1">
      <c r="A552" s="33">
        <v>18</v>
      </c>
      <c r="B552" s="35" t="s">
        <v>372</v>
      </c>
      <c r="C552" s="36" t="s">
        <v>100</v>
      </c>
      <c r="D552" s="32">
        <v>2</v>
      </c>
      <c r="E552" s="36"/>
      <c r="F552" s="36">
        <f t="shared" si="30"/>
        <v>0</v>
      </c>
    </row>
    <row r="553" spans="1:6" ht="15" customHeight="1">
      <c r="A553" s="33">
        <v>19</v>
      </c>
      <c r="B553" s="35" t="s">
        <v>369</v>
      </c>
      <c r="C553" s="36" t="s">
        <v>100</v>
      </c>
      <c r="D553" s="32">
        <v>2</v>
      </c>
      <c r="E553" s="36"/>
      <c r="F553" s="36">
        <f t="shared" si="30"/>
        <v>0</v>
      </c>
    </row>
    <row r="554" spans="1:6" ht="15" customHeight="1">
      <c r="A554" s="33">
        <v>20</v>
      </c>
      <c r="B554" s="35" t="s">
        <v>375</v>
      </c>
      <c r="C554" s="36" t="s">
        <v>100</v>
      </c>
      <c r="D554" s="32">
        <v>2</v>
      </c>
      <c r="E554" s="36"/>
      <c r="F554" s="36">
        <f t="shared" si="30"/>
        <v>0</v>
      </c>
    </row>
    <row r="555" spans="1:6" ht="13.5" customHeight="1">
      <c r="A555" s="33">
        <v>21</v>
      </c>
      <c r="B555" s="35" t="s">
        <v>371</v>
      </c>
      <c r="C555" s="36" t="s">
        <v>100</v>
      </c>
      <c r="D555" s="32">
        <v>4</v>
      </c>
      <c r="E555" s="36"/>
      <c r="F555" s="36">
        <f t="shared" si="30"/>
        <v>0</v>
      </c>
    </row>
    <row r="556" spans="1:6" ht="15" customHeight="1">
      <c r="A556" s="33">
        <v>22</v>
      </c>
      <c r="B556" s="35" t="s">
        <v>372</v>
      </c>
      <c r="C556" s="36" t="s">
        <v>100</v>
      </c>
      <c r="D556" s="32">
        <v>2</v>
      </c>
      <c r="E556" s="36"/>
      <c r="F556" s="36">
        <f t="shared" si="30"/>
        <v>0</v>
      </c>
    </row>
    <row r="557" spans="1:6" ht="15" customHeight="1">
      <c r="A557" s="33">
        <v>23</v>
      </c>
      <c r="B557" s="35" t="s">
        <v>369</v>
      </c>
      <c r="C557" s="36" t="s">
        <v>100</v>
      </c>
      <c r="D557" s="32">
        <v>2</v>
      </c>
      <c r="E557" s="36"/>
      <c r="F557" s="36">
        <f t="shared" si="30"/>
        <v>0</v>
      </c>
    </row>
    <row r="558" spans="1:6" ht="15" customHeight="1">
      <c r="A558" s="33">
        <v>24</v>
      </c>
      <c r="B558" s="35" t="s">
        <v>376</v>
      </c>
      <c r="C558" s="36" t="s">
        <v>100</v>
      </c>
      <c r="D558" s="32">
        <v>2</v>
      </c>
      <c r="E558" s="36"/>
      <c r="F558" s="36">
        <f t="shared" si="30"/>
        <v>0</v>
      </c>
    </row>
    <row r="559" spans="1:6" ht="15" customHeight="1">
      <c r="A559" s="33">
        <v>25</v>
      </c>
      <c r="B559" s="35" t="s">
        <v>371</v>
      </c>
      <c r="C559" s="36" t="s">
        <v>100</v>
      </c>
      <c r="D559" s="32">
        <v>4</v>
      </c>
      <c r="E559" s="36"/>
      <c r="F559" s="36">
        <f t="shared" si="30"/>
        <v>0</v>
      </c>
    </row>
    <row r="560" spans="1:6" ht="15" customHeight="1">
      <c r="A560" s="33">
        <v>26</v>
      </c>
      <c r="B560" s="35" t="s">
        <v>372</v>
      </c>
      <c r="C560" s="36" t="s">
        <v>100</v>
      </c>
      <c r="D560" s="32">
        <v>2</v>
      </c>
      <c r="E560" s="36"/>
      <c r="F560" s="36">
        <f t="shared" si="30"/>
        <v>0</v>
      </c>
    </row>
    <row r="561" spans="1:6" ht="15" customHeight="1">
      <c r="A561" s="33">
        <v>27</v>
      </c>
      <c r="B561" s="35" t="s">
        <v>369</v>
      </c>
      <c r="C561" s="36" t="s">
        <v>100</v>
      </c>
      <c r="D561" s="32">
        <v>2</v>
      </c>
      <c r="E561" s="36"/>
      <c r="F561" s="36">
        <f t="shared" si="30"/>
        <v>0</v>
      </c>
    </row>
    <row r="562" spans="1:6" ht="15" customHeight="1">
      <c r="A562" s="33">
        <v>28</v>
      </c>
      <c r="B562" s="35" t="s">
        <v>377</v>
      </c>
      <c r="C562" s="36" t="s">
        <v>100</v>
      </c>
      <c r="D562" s="32">
        <v>3</v>
      </c>
      <c r="E562" s="36"/>
      <c r="F562" s="36">
        <f t="shared" si="30"/>
        <v>0</v>
      </c>
    </row>
    <row r="563" spans="1:6" ht="15" customHeight="1">
      <c r="A563" s="33">
        <v>29</v>
      </c>
      <c r="B563" s="35" t="s">
        <v>378</v>
      </c>
      <c r="C563" s="36" t="s">
        <v>100</v>
      </c>
      <c r="D563" s="32">
        <v>8</v>
      </c>
      <c r="E563" s="36"/>
      <c r="F563" s="36">
        <f t="shared" si="30"/>
        <v>0</v>
      </c>
    </row>
    <row r="564" spans="1:6" ht="15" customHeight="1">
      <c r="A564" s="33">
        <v>30</v>
      </c>
      <c r="B564" s="35" t="s">
        <v>379</v>
      </c>
      <c r="C564" s="36" t="s">
        <v>100</v>
      </c>
      <c r="D564" s="32">
        <v>2</v>
      </c>
      <c r="E564" s="36"/>
      <c r="F564" s="36">
        <f t="shared" si="30"/>
        <v>0</v>
      </c>
    </row>
    <row r="565" spans="1:6" ht="15" customHeight="1">
      <c r="A565" s="33">
        <v>31</v>
      </c>
      <c r="B565" s="35" t="s">
        <v>380</v>
      </c>
      <c r="C565" s="36" t="s">
        <v>100</v>
      </c>
      <c r="D565" s="32">
        <v>1</v>
      </c>
      <c r="E565" s="36"/>
      <c r="F565" s="36">
        <f t="shared" si="30"/>
        <v>0</v>
      </c>
    </row>
    <row r="566" spans="1:6" ht="15" customHeight="1">
      <c r="A566" s="33">
        <v>32</v>
      </c>
      <c r="B566" s="35" t="s">
        <v>381</v>
      </c>
      <c r="C566" s="36" t="s">
        <v>100</v>
      </c>
      <c r="D566" s="32">
        <v>3</v>
      </c>
      <c r="E566" s="36"/>
      <c r="F566" s="36">
        <f t="shared" ref="F566:F597" si="31">D566*E566</f>
        <v>0</v>
      </c>
    </row>
    <row r="567" spans="1:6" ht="15" customHeight="1">
      <c r="A567" s="33">
        <v>33</v>
      </c>
      <c r="B567" s="35" t="s">
        <v>382</v>
      </c>
      <c r="C567" s="36" t="s">
        <v>100</v>
      </c>
      <c r="D567" s="32">
        <v>2</v>
      </c>
      <c r="E567" s="36"/>
      <c r="F567" s="36">
        <f t="shared" si="31"/>
        <v>0</v>
      </c>
    </row>
    <row r="568" spans="1:6" ht="15" customHeight="1">
      <c r="A568" s="33">
        <v>34</v>
      </c>
      <c r="B568" s="35" t="s">
        <v>383</v>
      </c>
      <c r="C568" s="36" t="s">
        <v>100</v>
      </c>
      <c r="D568" s="32">
        <v>2</v>
      </c>
      <c r="E568" s="36"/>
      <c r="F568" s="36">
        <f t="shared" si="31"/>
        <v>0</v>
      </c>
    </row>
    <row r="569" spans="1:6" ht="15" customHeight="1">
      <c r="A569" s="33">
        <v>35</v>
      </c>
      <c r="B569" s="35" t="s">
        <v>384</v>
      </c>
      <c r="C569" s="36" t="s">
        <v>100</v>
      </c>
      <c r="D569" s="32">
        <v>2</v>
      </c>
      <c r="E569" s="36"/>
      <c r="F569" s="36">
        <f t="shared" si="31"/>
        <v>0</v>
      </c>
    </row>
    <row r="570" spans="1:6" ht="15" customHeight="1">
      <c r="A570" s="33">
        <v>36</v>
      </c>
      <c r="B570" s="35" t="s">
        <v>385</v>
      </c>
      <c r="C570" s="36" t="s">
        <v>100</v>
      </c>
      <c r="D570" s="32">
        <v>6</v>
      </c>
      <c r="E570" s="36"/>
      <c r="F570" s="36">
        <f t="shared" si="31"/>
        <v>0</v>
      </c>
    </row>
    <row r="571" spans="1:6" ht="15" customHeight="1">
      <c r="A571" s="33">
        <v>37</v>
      </c>
      <c r="B571" s="35" t="s">
        <v>386</v>
      </c>
      <c r="C571" s="36" t="s">
        <v>100</v>
      </c>
      <c r="D571" s="32">
        <v>17</v>
      </c>
      <c r="E571" s="36"/>
      <c r="F571" s="36">
        <f t="shared" si="31"/>
        <v>0</v>
      </c>
    </row>
    <row r="572" spans="1:6" ht="15" customHeight="1">
      <c r="A572" s="33">
        <v>38</v>
      </c>
      <c r="B572" s="35" t="s">
        <v>387</v>
      </c>
      <c r="C572" s="36" t="s">
        <v>100</v>
      </c>
      <c r="D572" s="32">
        <v>2</v>
      </c>
      <c r="E572" s="36"/>
      <c r="F572" s="36">
        <f t="shared" si="31"/>
        <v>0</v>
      </c>
    </row>
    <row r="573" spans="1:6" ht="15" customHeight="1">
      <c r="A573" s="33">
        <v>39</v>
      </c>
      <c r="B573" s="35" t="s">
        <v>388</v>
      </c>
      <c r="C573" s="36" t="s">
        <v>100</v>
      </c>
      <c r="D573" s="32">
        <v>3</v>
      </c>
      <c r="E573" s="36"/>
      <c r="F573" s="36">
        <f t="shared" si="31"/>
        <v>0</v>
      </c>
    </row>
    <row r="574" spans="1:6" ht="15" customHeight="1">
      <c r="A574" s="33">
        <v>40</v>
      </c>
      <c r="B574" s="35" t="s">
        <v>389</v>
      </c>
      <c r="C574" s="36" t="s">
        <v>100</v>
      </c>
      <c r="D574" s="32">
        <v>3</v>
      </c>
      <c r="E574" s="36"/>
      <c r="F574" s="36">
        <f t="shared" si="31"/>
        <v>0</v>
      </c>
    </row>
    <row r="575" spans="1:6" ht="15" customHeight="1">
      <c r="A575" s="33">
        <v>41</v>
      </c>
      <c r="B575" s="35" t="s">
        <v>390</v>
      </c>
      <c r="C575" s="36" t="s">
        <v>100</v>
      </c>
      <c r="D575" s="32">
        <v>10</v>
      </c>
      <c r="E575" s="36"/>
      <c r="F575" s="36">
        <f t="shared" si="31"/>
        <v>0</v>
      </c>
    </row>
    <row r="576" spans="1:6" ht="15" customHeight="1">
      <c r="A576" s="33">
        <v>42</v>
      </c>
      <c r="B576" s="35" t="s">
        <v>391</v>
      </c>
      <c r="C576" s="36" t="s">
        <v>100</v>
      </c>
      <c r="D576" s="32">
        <v>12</v>
      </c>
      <c r="E576" s="36"/>
      <c r="F576" s="36">
        <f t="shared" si="31"/>
        <v>0</v>
      </c>
    </row>
    <row r="577" spans="1:6" ht="15" customHeight="1">
      <c r="A577" s="33">
        <v>43</v>
      </c>
      <c r="B577" s="35" t="s">
        <v>392</v>
      </c>
      <c r="C577" s="36" t="s">
        <v>100</v>
      </c>
      <c r="D577" s="32">
        <v>16</v>
      </c>
      <c r="E577" s="36"/>
      <c r="F577" s="36">
        <f t="shared" si="31"/>
        <v>0</v>
      </c>
    </row>
    <row r="578" spans="1:6" ht="15" customHeight="1">
      <c r="A578" s="33">
        <v>44</v>
      </c>
      <c r="B578" s="35" t="s">
        <v>393</v>
      </c>
      <c r="C578" s="36" t="s">
        <v>100</v>
      </c>
      <c r="D578" s="32">
        <v>23</v>
      </c>
      <c r="E578" s="36"/>
      <c r="F578" s="36">
        <f t="shared" si="31"/>
        <v>0</v>
      </c>
    </row>
    <row r="579" spans="1:6" ht="15" customHeight="1">
      <c r="A579" s="33">
        <v>45</v>
      </c>
      <c r="B579" s="35" t="s">
        <v>394</v>
      </c>
      <c r="C579" s="36" t="s">
        <v>100</v>
      </c>
      <c r="D579" s="32">
        <v>24</v>
      </c>
      <c r="E579" s="36"/>
      <c r="F579" s="36">
        <f t="shared" si="31"/>
        <v>0</v>
      </c>
    </row>
    <row r="580" spans="1:6" ht="15" customHeight="1">
      <c r="A580" s="33">
        <v>46</v>
      </c>
      <c r="B580" s="35" t="s">
        <v>395</v>
      </c>
      <c r="C580" s="36" t="s">
        <v>100</v>
      </c>
      <c r="D580" s="32">
        <v>2</v>
      </c>
      <c r="E580" s="36"/>
      <c r="F580" s="36">
        <f t="shared" si="31"/>
        <v>0</v>
      </c>
    </row>
    <row r="581" spans="1:6" ht="15" customHeight="1">
      <c r="A581" s="33">
        <v>47</v>
      </c>
      <c r="B581" s="35" t="s">
        <v>396</v>
      </c>
      <c r="C581" s="36" t="s">
        <v>100</v>
      </c>
      <c r="D581" s="32">
        <v>2</v>
      </c>
      <c r="E581" s="36"/>
      <c r="F581" s="36">
        <f t="shared" si="31"/>
        <v>0</v>
      </c>
    </row>
    <row r="582" spans="1:6" ht="15" customHeight="1">
      <c r="A582" s="33">
        <v>48</v>
      </c>
      <c r="B582" s="35" t="s">
        <v>397</v>
      </c>
      <c r="C582" s="36" t="s">
        <v>100</v>
      </c>
      <c r="D582" s="32">
        <v>1</v>
      </c>
      <c r="E582" s="36"/>
      <c r="F582" s="36">
        <f t="shared" si="31"/>
        <v>0</v>
      </c>
    </row>
    <row r="583" spans="1:6" ht="15" customHeight="1">
      <c r="A583" s="33">
        <v>49</v>
      </c>
      <c r="B583" s="35" t="s">
        <v>398</v>
      </c>
      <c r="C583" s="36" t="s">
        <v>100</v>
      </c>
      <c r="D583" s="32">
        <v>1</v>
      </c>
      <c r="E583" s="36"/>
      <c r="F583" s="36">
        <f t="shared" si="31"/>
        <v>0</v>
      </c>
    </row>
    <row r="584" spans="1:6" ht="15" customHeight="1">
      <c r="A584" s="33">
        <v>50</v>
      </c>
      <c r="B584" s="35" t="s">
        <v>399</v>
      </c>
      <c r="C584" s="36" t="s">
        <v>100</v>
      </c>
      <c r="D584" s="32">
        <v>1</v>
      </c>
      <c r="E584" s="36"/>
      <c r="F584" s="36">
        <f t="shared" si="31"/>
        <v>0</v>
      </c>
    </row>
    <row r="585" spans="1:6" ht="15" customHeight="1">
      <c r="A585" s="33">
        <v>51</v>
      </c>
      <c r="B585" s="35" t="s">
        <v>400</v>
      </c>
      <c r="C585" s="36" t="s">
        <v>100</v>
      </c>
      <c r="D585" s="32">
        <v>2</v>
      </c>
      <c r="E585" s="36"/>
      <c r="F585" s="36">
        <f t="shared" si="31"/>
        <v>0</v>
      </c>
    </row>
    <row r="586" spans="1:6" ht="15" customHeight="1">
      <c r="A586" s="33">
        <v>52</v>
      </c>
      <c r="B586" s="35" t="s">
        <v>401</v>
      </c>
      <c r="C586" s="36" t="s">
        <v>100</v>
      </c>
      <c r="D586" s="32">
        <v>1</v>
      </c>
      <c r="E586" s="36"/>
      <c r="F586" s="36">
        <f t="shared" si="31"/>
        <v>0</v>
      </c>
    </row>
    <row r="587" spans="1:6" ht="15" customHeight="1">
      <c r="A587" s="33">
        <v>53</v>
      </c>
      <c r="B587" s="35" t="s">
        <v>402</v>
      </c>
      <c r="C587" s="36" t="s">
        <v>100</v>
      </c>
      <c r="D587" s="32">
        <v>1</v>
      </c>
      <c r="E587" s="36"/>
      <c r="F587" s="36">
        <f t="shared" si="31"/>
        <v>0</v>
      </c>
    </row>
    <row r="588" spans="1:6" ht="15" customHeight="1">
      <c r="A588" s="33">
        <v>54</v>
      </c>
      <c r="B588" s="35" t="s">
        <v>403</v>
      </c>
      <c r="C588" s="36" t="s">
        <v>100</v>
      </c>
      <c r="D588" s="32">
        <v>1</v>
      </c>
      <c r="E588" s="36"/>
      <c r="F588" s="36">
        <f t="shared" si="31"/>
        <v>0</v>
      </c>
    </row>
    <row r="589" spans="1:6" ht="15" customHeight="1">
      <c r="A589" s="33">
        <v>55</v>
      </c>
      <c r="B589" s="35" t="s">
        <v>404</v>
      </c>
      <c r="C589" s="36" t="s">
        <v>100</v>
      </c>
      <c r="D589" s="32">
        <v>1</v>
      </c>
      <c r="E589" s="36"/>
      <c r="F589" s="36">
        <f t="shared" si="31"/>
        <v>0</v>
      </c>
    </row>
    <row r="590" spans="1:6" ht="15" customHeight="1">
      <c r="A590" s="33">
        <v>56</v>
      </c>
      <c r="B590" s="35" t="s">
        <v>405</v>
      </c>
      <c r="C590" s="36" t="s">
        <v>100</v>
      </c>
      <c r="D590" s="32">
        <v>1</v>
      </c>
      <c r="E590" s="36"/>
      <c r="F590" s="36">
        <f t="shared" si="31"/>
        <v>0</v>
      </c>
    </row>
    <row r="591" spans="1:6" ht="15" customHeight="1">
      <c r="A591" s="33">
        <v>57</v>
      </c>
      <c r="B591" s="35" t="s">
        <v>406</v>
      </c>
      <c r="C591" s="36" t="s">
        <v>100</v>
      </c>
      <c r="D591" s="32">
        <v>1</v>
      </c>
      <c r="E591" s="36"/>
      <c r="F591" s="36">
        <f t="shared" si="31"/>
        <v>0</v>
      </c>
    </row>
    <row r="592" spans="1:6" ht="15" customHeight="1">
      <c r="A592" s="33">
        <v>58</v>
      </c>
      <c r="B592" s="35" t="s">
        <v>407</v>
      </c>
      <c r="C592" s="36" t="s">
        <v>21</v>
      </c>
      <c r="D592" s="32">
        <v>700</v>
      </c>
      <c r="E592" s="36"/>
      <c r="F592" s="36">
        <f t="shared" si="31"/>
        <v>0</v>
      </c>
    </row>
    <row r="593" spans="1:6" ht="15" customHeight="1">
      <c r="A593" s="33">
        <v>59</v>
      </c>
      <c r="B593" s="35" t="s">
        <v>408</v>
      </c>
      <c r="C593" s="36" t="s">
        <v>21</v>
      </c>
      <c r="D593" s="32">
        <v>365</v>
      </c>
      <c r="E593" s="36"/>
      <c r="F593" s="36">
        <f t="shared" si="31"/>
        <v>0</v>
      </c>
    </row>
    <row r="594" spans="1:6" ht="24" customHeight="1">
      <c r="A594" s="33">
        <v>60</v>
      </c>
      <c r="B594" s="35" t="s">
        <v>409</v>
      </c>
      <c r="C594" s="36" t="s">
        <v>21</v>
      </c>
      <c r="D594" s="32">
        <v>160</v>
      </c>
      <c r="E594" s="36"/>
      <c r="F594" s="36">
        <f t="shared" si="31"/>
        <v>0</v>
      </c>
    </row>
    <row r="595" spans="1:6" ht="24" customHeight="1">
      <c r="A595" s="33">
        <v>61</v>
      </c>
      <c r="B595" s="35" t="s">
        <v>410</v>
      </c>
      <c r="C595" s="36" t="s">
        <v>21</v>
      </c>
      <c r="D595" s="32">
        <v>45</v>
      </c>
      <c r="E595" s="36"/>
      <c r="F595" s="36">
        <f t="shared" si="31"/>
        <v>0</v>
      </c>
    </row>
    <row r="596" spans="1:6" ht="15" customHeight="1">
      <c r="A596" s="33">
        <v>62</v>
      </c>
      <c r="B596" s="35" t="s">
        <v>411</v>
      </c>
      <c r="C596" s="36" t="s">
        <v>78</v>
      </c>
      <c r="D596" s="32">
        <v>6</v>
      </c>
      <c r="E596" s="36"/>
      <c r="F596" s="36">
        <f t="shared" si="31"/>
        <v>0</v>
      </c>
    </row>
    <row r="597" spans="1:6" ht="15" customHeight="1">
      <c r="A597" s="33">
        <v>63</v>
      </c>
      <c r="B597" s="35" t="s">
        <v>412</v>
      </c>
      <c r="C597" s="36" t="s">
        <v>78</v>
      </c>
      <c r="D597" s="32">
        <v>17</v>
      </c>
      <c r="E597" s="36"/>
      <c r="F597" s="36">
        <f t="shared" si="31"/>
        <v>0</v>
      </c>
    </row>
    <row r="598" spans="1:6" ht="15" customHeight="1">
      <c r="A598" s="33">
        <v>64</v>
      </c>
      <c r="B598" s="35" t="s">
        <v>413</v>
      </c>
      <c r="C598" s="36" t="s">
        <v>21</v>
      </c>
      <c r="D598" s="43">
        <v>1270</v>
      </c>
      <c r="E598" s="36"/>
      <c r="F598" s="36">
        <f t="shared" ref="F598:F609" si="32">D598*E598</f>
        <v>0</v>
      </c>
    </row>
    <row r="599" spans="1:6" ht="21.75" customHeight="1">
      <c r="A599" s="33">
        <v>65</v>
      </c>
      <c r="B599" s="35" t="s">
        <v>414</v>
      </c>
      <c r="C599" s="36" t="s">
        <v>243</v>
      </c>
      <c r="D599" s="32">
        <v>350</v>
      </c>
      <c r="E599" s="36"/>
      <c r="F599" s="36">
        <f t="shared" si="32"/>
        <v>0</v>
      </c>
    </row>
    <row r="600" spans="1:6" ht="15" customHeight="1">
      <c r="A600" s="33">
        <v>66</v>
      </c>
      <c r="B600" s="35" t="s">
        <v>415</v>
      </c>
      <c r="C600" s="36" t="s">
        <v>78</v>
      </c>
      <c r="D600" s="32">
        <v>1200</v>
      </c>
      <c r="E600" s="36"/>
      <c r="F600" s="36">
        <f t="shared" si="32"/>
        <v>0</v>
      </c>
    </row>
    <row r="601" spans="1:6" ht="15" customHeight="1">
      <c r="A601" s="33">
        <v>67</v>
      </c>
      <c r="B601" s="35" t="s">
        <v>416</v>
      </c>
      <c r="C601" s="36" t="s">
        <v>100</v>
      </c>
      <c r="D601" s="32">
        <v>5270</v>
      </c>
      <c r="E601" s="36"/>
      <c r="F601" s="36">
        <f t="shared" si="32"/>
        <v>0</v>
      </c>
    </row>
    <row r="602" spans="1:6" ht="15" customHeight="1">
      <c r="A602" s="33">
        <v>68</v>
      </c>
      <c r="B602" s="35" t="s">
        <v>417</v>
      </c>
      <c r="C602" s="36" t="s">
        <v>100</v>
      </c>
      <c r="D602" s="32">
        <v>1</v>
      </c>
      <c r="E602" s="36"/>
      <c r="F602" s="36">
        <f t="shared" si="32"/>
        <v>0</v>
      </c>
    </row>
    <row r="603" spans="1:6" ht="15" customHeight="1">
      <c r="A603" s="33">
        <v>69</v>
      </c>
      <c r="B603" s="35" t="s">
        <v>418</v>
      </c>
      <c r="C603" s="36" t="s">
        <v>100</v>
      </c>
      <c r="D603" s="32">
        <v>1</v>
      </c>
      <c r="E603" s="36"/>
      <c r="F603" s="36">
        <f t="shared" si="32"/>
        <v>0</v>
      </c>
    </row>
    <row r="604" spans="1:6" ht="15" customHeight="1">
      <c r="A604" s="33">
        <v>70</v>
      </c>
      <c r="B604" s="35" t="s">
        <v>419</v>
      </c>
      <c r="C604" s="36" t="s">
        <v>100</v>
      </c>
      <c r="D604" s="32">
        <v>1</v>
      </c>
      <c r="E604" s="36"/>
      <c r="F604" s="36">
        <f t="shared" si="32"/>
        <v>0</v>
      </c>
    </row>
    <row r="605" spans="1:6" ht="15" customHeight="1">
      <c r="A605" s="33">
        <v>71</v>
      </c>
      <c r="B605" s="35" t="s">
        <v>420</v>
      </c>
      <c r="C605" s="36" t="s">
        <v>100</v>
      </c>
      <c r="D605" s="32">
        <v>1</v>
      </c>
      <c r="E605" s="36"/>
      <c r="F605" s="36">
        <f t="shared" si="32"/>
        <v>0</v>
      </c>
    </row>
    <row r="606" spans="1:6" ht="15" customHeight="1">
      <c r="A606" s="33">
        <v>72</v>
      </c>
      <c r="B606" s="35" t="s">
        <v>421</v>
      </c>
      <c r="C606" s="36" t="s">
        <v>100</v>
      </c>
      <c r="D606" s="32">
        <v>1</v>
      </c>
      <c r="E606" s="36"/>
      <c r="F606" s="36">
        <f t="shared" si="32"/>
        <v>0</v>
      </c>
    </row>
    <row r="607" spans="1:6" ht="15" customHeight="1">
      <c r="A607" s="33">
        <v>73</v>
      </c>
      <c r="B607" s="35" t="s">
        <v>422</v>
      </c>
      <c r="C607" s="36" t="s">
        <v>100</v>
      </c>
      <c r="D607" s="32">
        <v>1</v>
      </c>
      <c r="E607" s="36"/>
      <c r="F607" s="36">
        <f t="shared" si="32"/>
        <v>0</v>
      </c>
    </row>
    <row r="608" spans="1:6" ht="15" customHeight="1">
      <c r="A608" s="33">
        <v>74</v>
      </c>
      <c r="B608" s="35" t="s">
        <v>423</v>
      </c>
      <c r="C608" s="36" t="s">
        <v>100</v>
      </c>
      <c r="D608" s="32">
        <v>1</v>
      </c>
      <c r="E608" s="36"/>
      <c r="F608" s="36">
        <f t="shared" si="32"/>
        <v>0</v>
      </c>
    </row>
    <row r="609" spans="1:6" ht="15" customHeight="1">
      <c r="A609" s="33">
        <v>75</v>
      </c>
      <c r="B609" s="35" t="s">
        <v>424</v>
      </c>
      <c r="C609" s="36" t="s">
        <v>100</v>
      </c>
      <c r="D609" s="32">
        <v>1</v>
      </c>
      <c r="E609" s="36"/>
      <c r="F609" s="36">
        <f t="shared" si="32"/>
        <v>0</v>
      </c>
    </row>
    <row r="610" spans="1:6" ht="15" customHeight="1">
      <c r="A610" s="7"/>
      <c r="B610" s="8" t="s">
        <v>8</v>
      </c>
      <c r="C610" s="9"/>
      <c r="D610" s="42"/>
      <c r="E610" s="10"/>
      <c r="F610" s="11">
        <f>SUM(F534:F609)</f>
        <v>0</v>
      </c>
    </row>
    <row r="611" spans="1:6" ht="15" customHeight="1">
      <c r="A611" s="7"/>
      <c r="B611" s="8" t="s">
        <v>24</v>
      </c>
      <c r="C611" s="9"/>
      <c r="D611" s="42"/>
      <c r="E611" s="12">
        <v>4.7140259262082602E-2</v>
      </c>
      <c r="F611" s="10"/>
    </row>
    <row r="612" spans="1:6" ht="15" customHeight="1">
      <c r="A612" s="33"/>
      <c r="B612" s="34" t="s">
        <v>425</v>
      </c>
      <c r="C612" s="36"/>
      <c r="D612" s="32"/>
      <c r="E612" s="36">
        <v>0</v>
      </c>
      <c r="F612" s="36">
        <f t="shared" ref="F612:F659" si="33">D612*E612</f>
        <v>0</v>
      </c>
    </row>
    <row r="613" spans="1:6" ht="15" customHeight="1">
      <c r="A613" s="33">
        <v>1</v>
      </c>
      <c r="B613" s="35" t="s">
        <v>426</v>
      </c>
      <c r="C613" s="35" t="s">
        <v>78</v>
      </c>
      <c r="D613" s="44">
        <v>0.5</v>
      </c>
      <c r="E613" s="36"/>
      <c r="F613" s="36">
        <f t="shared" si="33"/>
        <v>0</v>
      </c>
    </row>
    <row r="614" spans="1:6" ht="15" customHeight="1">
      <c r="A614" s="33">
        <v>2</v>
      </c>
      <c r="B614" s="35" t="s">
        <v>427</v>
      </c>
      <c r="C614" s="33" t="s">
        <v>21</v>
      </c>
      <c r="D614" s="32">
        <v>0.2</v>
      </c>
      <c r="E614" s="36"/>
      <c r="F614" s="36">
        <f t="shared" si="33"/>
        <v>0</v>
      </c>
    </row>
    <row r="615" spans="1:6" ht="15" customHeight="1">
      <c r="A615" s="33">
        <v>3</v>
      </c>
      <c r="B615" s="35" t="s">
        <v>428</v>
      </c>
      <c r="C615" s="33" t="s">
        <v>18</v>
      </c>
      <c r="D615" s="48">
        <v>0.01</v>
      </c>
      <c r="E615" s="36"/>
      <c r="F615" s="36">
        <f t="shared" si="33"/>
        <v>0</v>
      </c>
    </row>
    <row r="616" spans="1:6" ht="15" customHeight="1">
      <c r="A616" s="33">
        <v>4</v>
      </c>
      <c r="B616" s="35" t="s">
        <v>429</v>
      </c>
      <c r="C616" s="33" t="s">
        <v>30</v>
      </c>
      <c r="D616" s="32">
        <v>1E-3</v>
      </c>
      <c r="E616" s="36"/>
      <c r="F616" s="36">
        <f t="shared" si="33"/>
        <v>0</v>
      </c>
    </row>
    <row r="617" spans="1:6" ht="24" customHeight="1">
      <c r="A617" s="33">
        <v>5</v>
      </c>
      <c r="B617" s="35" t="s">
        <v>430</v>
      </c>
      <c r="C617" s="33" t="s">
        <v>78</v>
      </c>
      <c r="D617" s="32">
        <v>47</v>
      </c>
      <c r="E617" s="36"/>
      <c r="F617" s="36">
        <f t="shared" si="33"/>
        <v>0</v>
      </c>
    </row>
    <row r="618" spans="1:6" ht="15" customHeight="1">
      <c r="A618" s="33">
        <v>6</v>
      </c>
      <c r="B618" s="35" t="s">
        <v>431</v>
      </c>
      <c r="C618" s="33" t="s">
        <v>21</v>
      </c>
      <c r="D618" s="32">
        <v>8.41</v>
      </c>
      <c r="E618" s="36"/>
      <c r="F618" s="36">
        <f t="shared" si="33"/>
        <v>0</v>
      </c>
    </row>
    <row r="619" spans="1:6" ht="31.5" customHeight="1">
      <c r="A619" s="33">
        <v>7</v>
      </c>
      <c r="B619" s="35" t="s">
        <v>432</v>
      </c>
      <c r="C619" s="33" t="s">
        <v>78</v>
      </c>
      <c r="D619" s="32">
        <v>45</v>
      </c>
      <c r="E619" s="36"/>
      <c r="F619" s="36">
        <f t="shared" si="33"/>
        <v>0</v>
      </c>
    </row>
    <row r="620" spans="1:6" ht="31.5" customHeight="1">
      <c r="A620" s="33">
        <v>8</v>
      </c>
      <c r="B620" s="35" t="s">
        <v>307</v>
      </c>
      <c r="C620" s="33" t="s">
        <v>78</v>
      </c>
      <c r="D620" s="32">
        <v>50</v>
      </c>
      <c r="E620" s="36"/>
      <c r="F620" s="36">
        <f t="shared" si="33"/>
        <v>0</v>
      </c>
    </row>
    <row r="621" spans="1:6" ht="31.5" customHeight="1">
      <c r="A621" s="33">
        <v>9</v>
      </c>
      <c r="B621" s="35" t="s">
        <v>433</v>
      </c>
      <c r="C621" s="33" t="s">
        <v>78</v>
      </c>
      <c r="D621" s="32">
        <v>20</v>
      </c>
      <c r="E621" s="36"/>
      <c r="F621" s="36">
        <f t="shared" si="33"/>
        <v>0</v>
      </c>
    </row>
    <row r="622" spans="1:6" ht="31.5" customHeight="1">
      <c r="A622" s="33">
        <v>10</v>
      </c>
      <c r="B622" s="35" t="s">
        <v>739</v>
      </c>
      <c r="C622" s="33" t="s">
        <v>78</v>
      </c>
      <c r="D622" s="32">
        <v>20</v>
      </c>
      <c r="E622" s="36"/>
      <c r="F622" s="36">
        <f t="shared" si="33"/>
        <v>0</v>
      </c>
    </row>
    <row r="623" spans="1:6" ht="31.5" customHeight="1">
      <c r="A623" s="33">
        <v>11</v>
      </c>
      <c r="B623" s="35" t="s">
        <v>434</v>
      </c>
      <c r="C623" s="33" t="s">
        <v>78</v>
      </c>
      <c r="D623" s="32">
        <v>51</v>
      </c>
      <c r="E623" s="36"/>
      <c r="F623" s="36">
        <f t="shared" si="33"/>
        <v>0</v>
      </c>
    </row>
    <row r="624" spans="1:6" ht="31.5" customHeight="1">
      <c r="A624" s="33">
        <v>12</v>
      </c>
      <c r="B624" s="35" t="s">
        <v>740</v>
      </c>
      <c r="C624" s="33" t="s">
        <v>78</v>
      </c>
      <c r="D624" s="32">
        <v>95</v>
      </c>
      <c r="E624" s="36"/>
      <c r="F624" s="36">
        <f t="shared" si="33"/>
        <v>0</v>
      </c>
    </row>
    <row r="625" spans="1:6" ht="31.5" customHeight="1">
      <c r="A625" s="33">
        <v>13</v>
      </c>
      <c r="B625" s="35" t="s">
        <v>435</v>
      </c>
      <c r="C625" s="33" t="s">
        <v>78</v>
      </c>
      <c r="D625" s="32">
        <v>78</v>
      </c>
      <c r="E625" s="36"/>
      <c r="F625" s="36">
        <f t="shared" si="33"/>
        <v>0</v>
      </c>
    </row>
    <row r="626" spans="1:6" ht="31.5" customHeight="1">
      <c r="A626" s="33">
        <v>14</v>
      </c>
      <c r="B626" s="35" t="s">
        <v>436</v>
      </c>
      <c r="C626" s="33" t="s">
        <v>78</v>
      </c>
      <c r="D626" s="32">
        <v>111</v>
      </c>
      <c r="E626" s="36"/>
      <c r="F626" s="36">
        <f t="shared" si="33"/>
        <v>0</v>
      </c>
    </row>
    <row r="627" spans="1:6" ht="15" customHeight="1">
      <c r="A627" s="33">
        <v>15</v>
      </c>
      <c r="B627" s="35" t="s">
        <v>437</v>
      </c>
      <c r="C627" s="35" t="s">
        <v>78</v>
      </c>
      <c r="D627" s="32">
        <f>SUM(D619:D626)</f>
        <v>470</v>
      </c>
      <c r="E627" s="36"/>
      <c r="F627" s="36">
        <f t="shared" si="33"/>
        <v>0</v>
      </c>
    </row>
    <row r="628" spans="1:6" ht="15" customHeight="1">
      <c r="A628" s="33">
        <v>16</v>
      </c>
      <c r="B628" s="35" t="s">
        <v>438</v>
      </c>
      <c r="C628" s="33" t="s">
        <v>68</v>
      </c>
      <c r="D628" s="32">
        <v>2</v>
      </c>
      <c r="E628" s="36"/>
      <c r="F628" s="36">
        <f t="shared" si="33"/>
        <v>0</v>
      </c>
    </row>
    <row r="629" spans="1:6" ht="15" customHeight="1">
      <c r="A629" s="33">
        <v>17</v>
      </c>
      <c r="B629" s="35" t="s">
        <v>439</v>
      </c>
      <c r="C629" s="33" t="s">
        <v>68</v>
      </c>
      <c r="D629" s="32">
        <v>2</v>
      </c>
      <c r="E629" s="36"/>
      <c r="F629" s="36">
        <f t="shared" si="33"/>
        <v>0</v>
      </c>
    </row>
    <row r="630" spans="1:6" ht="15" customHeight="1">
      <c r="A630" s="33">
        <v>18</v>
      </c>
      <c r="B630" s="35" t="s">
        <v>440</v>
      </c>
      <c r="C630" s="33" t="s">
        <v>68</v>
      </c>
      <c r="D630" s="32">
        <v>2</v>
      </c>
      <c r="E630" s="36"/>
      <c r="F630" s="36">
        <f t="shared" si="33"/>
        <v>0</v>
      </c>
    </row>
    <row r="631" spans="1:6" ht="15" customHeight="1">
      <c r="A631" s="33">
        <v>19</v>
      </c>
      <c r="B631" s="35" t="s">
        <v>441</v>
      </c>
      <c r="C631" s="36" t="s">
        <v>100</v>
      </c>
      <c r="D631" s="32">
        <v>1</v>
      </c>
      <c r="E631" s="36"/>
      <c r="F631" s="36">
        <f t="shared" si="33"/>
        <v>0</v>
      </c>
    </row>
    <row r="632" spans="1:6" ht="15" customHeight="1">
      <c r="A632" s="33">
        <v>20</v>
      </c>
      <c r="B632" s="35" t="s">
        <v>442</v>
      </c>
      <c r="C632" s="36" t="s">
        <v>100</v>
      </c>
      <c r="D632" s="32">
        <v>15</v>
      </c>
      <c r="E632" s="36"/>
      <c r="F632" s="36">
        <f t="shared" si="33"/>
        <v>0</v>
      </c>
    </row>
    <row r="633" spans="1:6" ht="15" customHeight="1">
      <c r="A633" s="33">
        <v>21</v>
      </c>
      <c r="B633" s="35" t="s">
        <v>443</v>
      </c>
      <c r="C633" s="36" t="s">
        <v>100</v>
      </c>
      <c r="D633" s="32">
        <v>20</v>
      </c>
      <c r="E633" s="36"/>
      <c r="F633" s="36">
        <f t="shared" si="33"/>
        <v>0</v>
      </c>
    </row>
    <row r="634" spans="1:6" ht="15" customHeight="1">
      <c r="A634" s="33">
        <v>22</v>
      </c>
      <c r="B634" s="35" t="s">
        <v>444</v>
      </c>
      <c r="C634" s="36" t="s">
        <v>100</v>
      </c>
      <c r="D634" s="32">
        <f>28+28</f>
        <v>56</v>
      </c>
      <c r="E634" s="36"/>
      <c r="F634" s="36">
        <f t="shared" si="33"/>
        <v>0</v>
      </c>
    </row>
    <row r="635" spans="1:6" ht="15" customHeight="1">
      <c r="A635" s="33">
        <v>23</v>
      </c>
      <c r="B635" s="35" t="s">
        <v>445</v>
      </c>
      <c r="C635" s="36" t="s">
        <v>100</v>
      </c>
      <c r="D635" s="43">
        <v>56</v>
      </c>
      <c r="E635" s="36"/>
      <c r="F635" s="36">
        <f t="shared" si="33"/>
        <v>0</v>
      </c>
    </row>
    <row r="636" spans="1:6" ht="15" customHeight="1">
      <c r="A636" s="33">
        <v>24</v>
      </c>
      <c r="B636" s="35" t="s">
        <v>446</v>
      </c>
      <c r="C636" s="36" t="s">
        <v>100</v>
      </c>
      <c r="D636" s="43">
        <v>20</v>
      </c>
      <c r="E636" s="36"/>
      <c r="F636" s="36">
        <f t="shared" si="33"/>
        <v>0</v>
      </c>
    </row>
    <row r="637" spans="1:6" ht="15" customHeight="1">
      <c r="A637" s="33">
        <v>25</v>
      </c>
      <c r="B637" s="35" t="s">
        <v>447</v>
      </c>
      <c r="C637" s="36" t="s">
        <v>100</v>
      </c>
      <c r="D637" s="43">
        <v>26</v>
      </c>
      <c r="E637" s="36"/>
      <c r="F637" s="36">
        <f t="shared" si="33"/>
        <v>0</v>
      </c>
    </row>
    <row r="638" spans="1:6" ht="15" customHeight="1">
      <c r="A638" s="33">
        <v>26</v>
      </c>
      <c r="B638" s="35" t="s">
        <v>448</v>
      </c>
      <c r="C638" s="33" t="s">
        <v>100</v>
      </c>
      <c r="D638" s="32">
        <v>1</v>
      </c>
      <c r="E638" s="36"/>
      <c r="F638" s="36">
        <f t="shared" si="33"/>
        <v>0</v>
      </c>
    </row>
    <row r="639" spans="1:6" ht="15" customHeight="1">
      <c r="A639" s="33">
        <v>27</v>
      </c>
      <c r="B639" s="35" t="s">
        <v>449</v>
      </c>
      <c r="C639" s="36" t="s">
        <v>100</v>
      </c>
      <c r="D639" s="43">
        <v>2</v>
      </c>
      <c r="E639" s="36"/>
      <c r="F639" s="36">
        <f t="shared" si="33"/>
        <v>0</v>
      </c>
    </row>
    <row r="640" spans="1:6" ht="15" customHeight="1">
      <c r="A640" s="33">
        <v>28</v>
      </c>
      <c r="B640" s="35" t="s">
        <v>450</v>
      </c>
      <c r="C640" s="33" t="s">
        <v>68</v>
      </c>
      <c r="D640" s="32">
        <v>7</v>
      </c>
      <c r="E640" s="36"/>
      <c r="F640" s="36">
        <f t="shared" si="33"/>
        <v>0</v>
      </c>
    </row>
    <row r="641" spans="1:6" ht="27" customHeight="1">
      <c r="A641" s="33">
        <v>29</v>
      </c>
      <c r="B641" s="35" t="s">
        <v>451</v>
      </c>
      <c r="C641" s="33" t="s">
        <v>68</v>
      </c>
      <c r="D641" s="32">
        <v>7</v>
      </c>
      <c r="E641" s="36"/>
      <c r="F641" s="36">
        <f t="shared" si="33"/>
        <v>0</v>
      </c>
    </row>
    <row r="642" spans="1:6" ht="15" customHeight="1">
      <c r="A642" s="33">
        <v>30</v>
      </c>
      <c r="B642" s="35" t="s">
        <v>452</v>
      </c>
      <c r="C642" s="36" t="s">
        <v>100</v>
      </c>
      <c r="D642" s="32">
        <v>14</v>
      </c>
      <c r="E642" s="36"/>
      <c r="F642" s="36">
        <f t="shared" si="33"/>
        <v>0</v>
      </c>
    </row>
    <row r="643" spans="1:6" ht="15" customHeight="1">
      <c r="A643" s="33">
        <v>31</v>
      </c>
      <c r="B643" s="35" t="s">
        <v>453</v>
      </c>
      <c r="C643" s="33" t="s">
        <v>100</v>
      </c>
      <c r="D643" s="43">
        <v>7</v>
      </c>
      <c r="E643" s="36"/>
      <c r="F643" s="36">
        <f t="shared" si="33"/>
        <v>0</v>
      </c>
    </row>
    <row r="644" spans="1:6" ht="15" customHeight="1">
      <c r="A644" s="33">
        <v>32</v>
      </c>
      <c r="B644" s="35" t="s">
        <v>454</v>
      </c>
      <c r="C644" s="33" t="s">
        <v>100</v>
      </c>
      <c r="D644" s="43">
        <v>6</v>
      </c>
      <c r="E644" s="36"/>
      <c r="F644" s="36">
        <f t="shared" si="33"/>
        <v>0</v>
      </c>
    </row>
    <row r="645" spans="1:6" ht="15" customHeight="1">
      <c r="A645" s="33">
        <v>33</v>
      </c>
      <c r="B645" s="35" t="s">
        <v>455</v>
      </c>
      <c r="C645" s="33" t="s">
        <v>100</v>
      </c>
      <c r="D645" s="43">
        <v>2</v>
      </c>
      <c r="E645" s="36"/>
      <c r="F645" s="36">
        <f t="shared" si="33"/>
        <v>0</v>
      </c>
    </row>
    <row r="646" spans="1:6" ht="15" customHeight="1">
      <c r="A646" s="33">
        <v>34</v>
      </c>
      <c r="B646" s="35" t="s">
        <v>456</v>
      </c>
      <c r="C646" s="33" t="s">
        <v>100</v>
      </c>
      <c r="D646" s="43">
        <v>72</v>
      </c>
      <c r="E646" s="36"/>
      <c r="F646" s="36">
        <f t="shared" si="33"/>
        <v>0</v>
      </c>
    </row>
    <row r="647" spans="1:6" ht="15" customHeight="1">
      <c r="A647" s="33">
        <v>35</v>
      </c>
      <c r="B647" s="35" t="s">
        <v>457</v>
      </c>
      <c r="C647" s="33" t="s">
        <v>100</v>
      </c>
      <c r="D647" s="43">
        <v>145</v>
      </c>
      <c r="E647" s="36"/>
      <c r="F647" s="36">
        <f t="shared" si="33"/>
        <v>0</v>
      </c>
    </row>
    <row r="648" spans="1:6" ht="15" customHeight="1">
      <c r="A648" s="33">
        <v>36</v>
      </c>
      <c r="B648" s="35" t="s">
        <v>458</v>
      </c>
      <c r="C648" s="33" t="s">
        <v>100</v>
      </c>
      <c r="D648" s="43">
        <v>1</v>
      </c>
      <c r="E648" s="36"/>
      <c r="F648" s="36">
        <f t="shared" si="33"/>
        <v>0</v>
      </c>
    </row>
    <row r="649" spans="1:6" ht="15" customHeight="1">
      <c r="A649" s="33">
        <v>37</v>
      </c>
      <c r="B649" s="35" t="s">
        <v>459</v>
      </c>
      <c r="C649" s="33" t="s">
        <v>100</v>
      </c>
      <c r="D649" s="43">
        <v>1</v>
      </c>
      <c r="E649" s="36"/>
      <c r="F649" s="36">
        <f t="shared" si="33"/>
        <v>0</v>
      </c>
    </row>
    <row r="650" spans="1:6" ht="15" customHeight="1">
      <c r="A650" s="33">
        <v>38</v>
      </c>
      <c r="B650" s="35" t="s">
        <v>460</v>
      </c>
      <c r="C650" s="33" t="s">
        <v>100</v>
      </c>
      <c r="D650" s="43">
        <v>1</v>
      </c>
      <c r="E650" s="36"/>
      <c r="F650" s="36">
        <f t="shared" si="33"/>
        <v>0</v>
      </c>
    </row>
    <row r="651" spans="1:6" ht="15" customHeight="1">
      <c r="A651" s="33">
        <v>39</v>
      </c>
      <c r="B651" s="35" t="s">
        <v>461</v>
      </c>
      <c r="C651" s="33" t="s">
        <v>100</v>
      </c>
      <c r="D651" s="43">
        <v>1</v>
      </c>
      <c r="E651" s="36"/>
      <c r="F651" s="36">
        <f t="shared" si="33"/>
        <v>0</v>
      </c>
    </row>
    <row r="652" spans="1:6" ht="15" customHeight="1">
      <c r="A652" s="33">
        <v>40</v>
      </c>
      <c r="B652" s="35" t="s">
        <v>462</v>
      </c>
      <c r="C652" s="33" t="s">
        <v>100</v>
      </c>
      <c r="D652" s="43">
        <v>1</v>
      </c>
      <c r="E652" s="36"/>
      <c r="F652" s="36">
        <f t="shared" si="33"/>
        <v>0</v>
      </c>
    </row>
    <row r="653" spans="1:6" ht="15" customHeight="1">
      <c r="A653" s="33">
        <v>41</v>
      </c>
      <c r="B653" s="35" t="s">
        <v>463</v>
      </c>
      <c r="C653" s="33" t="s">
        <v>100</v>
      </c>
      <c r="D653" s="43">
        <v>3</v>
      </c>
      <c r="E653" s="36"/>
      <c r="F653" s="36">
        <f t="shared" si="33"/>
        <v>0</v>
      </c>
    </row>
    <row r="654" spans="1:6" ht="15" customHeight="1">
      <c r="A654" s="33">
        <v>42</v>
      </c>
      <c r="B654" s="35" t="s">
        <v>464</v>
      </c>
      <c r="C654" s="33" t="s">
        <v>100</v>
      </c>
      <c r="D654" s="43">
        <v>2</v>
      </c>
      <c r="E654" s="36"/>
      <c r="F654" s="36">
        <f t="shared" si="33"/>
        <v>0</v>
      </c>
    </row>
    <row r="655" spans="1:6" ht="15" customHeight="1">
      <c r="A655" s="33">
        <v>43</v>
      </c>
      <c r="B655" s="35" t="s">
        <v>465</v>
      </c>
      <c r="C655" s="33" t="s">
        <v>100</v>
      </c>
      <c r="D655" s="43">
        <v>87</v>
      </c>
      <c r="E655" s="36"/>
      <c r="F655" s="36">
        <f t="shared" si="33"/>
        <v>0</v>
      </c>
    </row>
    <row r="656" spans="1:6" ht="15" customHeight="1">
      <c r="A656" s="33">
        <v>44</v>
      </c>
      <c r="B656" s="35" t="s">
        <v>466</v>
      </c>
      <c r="C656" s="33" t="s">
        <v>100</v>
      </c>
      <c r="D656" s="43">
        <v>60</v>
      </c>
      <c r="E656" s="36"/>
      <c r="F656" s="36">
        <f t="shared" si="33"/>
        <v>0</v>
      </c>
    </row>
    <row r="657" spans="1:6" ht="15" customHeight="1">
      <c r="A657" s="33">
        <v>45</v>
      </c>
      <c r="B657" s="35" t="s">
        <v>467</v>
      </c>
      <c r="C657" s="33" t="s">
        <v>100</v>
      </c>
      <c r="D657" s="43">
        <v>6</v>
      </c>
      <c r="E657" s="36"/>
      <c r="F657" s="36">
        <f t="shared" si="33"/>
        <v>0</v>
      </c>
    </row>
    <row r="658" spans="1:6" ht="15" customHeight="1">
      <c r="A658" s="33">
        <v>46</v>
      </c>
      <c r="B658" s="35" t="s">
        <v>468</v>
      </c>
      <c r="C658" s="33" t="s">
        <v>100</v>
      </c>
      <c r="D658" s="43">
        <v>120</v>
      </c>
      <c r="E658" s="36"/>
      <c r="F658" s="36">
        <f t="shared" si="33"/>
        <v>0</v>
      </c>
    </row>
    <row r="659" spans="1:6" ht="15" customHeight="1">
      <c r="A659" s="33">
        <v>47</v>
      </c>
      <c r="B659" s="35" t="s">
        <v>469</v>
      </c>
      <c r="C659" s="33" t="s">
        <v>78</v>
      </c>
      <c r="D659" s="32">
        <f>241+276</f>
        <v>517</v>
      </c>
      <c r="E659" s="36"/>
      <c r="F659" s="36">
        <f t="shared" si="33"/>
        <v>0</v>
      </c>
    </row>
    <row r="660" spans="1:6" ht="15" customHeight="1">
      <c r="A660" s="7"/>
      <c r="B660" s="8" t="s">
        <v>8</v>
      </c>
      <c r="C660" s="9"/>
      <c r="D660" s="42"/>
      <c r="E660" s="10"/>
      <c r="F660" s="11">
        <f>SUM(F612:F659)</f>
        <v>0</v>
      </c>
    </row>
    <row r="661" spans="1:6" ht="15" customHeight="1">
      <c r="A661" s="7"/>
      <c r="B661" s="8" t="s">
        <v>24</v>
      </c>
      <c r="C661" s="9"/>
      <c r="D661" s="42"/>
      <c r="E661" s="12">
        <v>4.3350036978476751E-3</v>
      </c>
      <c r="F661" s="10"/>
    </row>
    <row r="662" spans="1:6" ht="16.5" customHeight="1">
      <c r="A662" s="33"/>
      <c r="B662" s="34" t="s">
        <v>470</v>
      </c>
      <c r="C662" s="36"/>
      <c r="D662" s="32"/>
      <c r="E662" s="36">
        <v>0</v>
      </c>
      <c r="F662" s="36">
        <f t="shared" ref="F662:F693" si="34">D662*E662</f>
        <v>0</v>
      </c>
    </row>
    <row r="663" spans="1:6" ht="15" customHeight="1">
      <c r="A663" s="33"/>
      <c r="B663" s="37" t="s">
        <v>471</v>
      </c>
      <c r="C663" s="33"/>
      <c r="D663" s="32"/>
      <c r="E663" s="36">
        <v>0</v>
      </c>
      <c r="F663" s="36">
        <f t="shared" si="34"/>
        <v>0</v>
      </c>
    </row>
    <row r="664" spans="1:6" ht="15" customHeight="1">
      <c r="A664" s="33">
        <v>1</v>
      </c>
      <c r="B664" s="35" t="s">
        <v>472</v>
      </c>
      <c r="C664" s="35" t="s">
        <v>78</v>
      </c>
      <c r="D664" s="44">
        <v>1</v>
      </c>
      <c r="E664" s="36"/>
      <c r="F664" s="36">
        <f t="shared" si="34"/>
        <v>0</v>
      </c>
    </row>
    <row r="665" spans="1:6" ht="15" customHeight="1">
      <c r="A665" s="33">
        <v>2</v>
      </c>
      <c r="B665" s="35" t="s">
        <v>427</v>
      </c>
      <c r="C665" s="33" t="s">
        <v>21</v>
      </c>
      <c r="D665" s="32">
        <v>0.7</v>
      </c>
      <c r="E665" s="36"/>
      <c r="F665" s="36">
        <f t="shared" si="34"/>
        <v>0</v>
      </c>
    </row>
    <row r="666" spans="1:6" ht="15" customHeight="1">
      <c r="A666" s="33">
        <v>3</v>
      </c>
      <c r="B666" s="35" t="s">
        <v>428</v>
      </c>
      <c r="C666" s="33" t="s">
        <v>18</v>
      </c>
      <c r="D666" s="48">
        <v>4.0000000000000001E-3</v>
      </c>
      <c r="E666" s="36"/>
      <c r="F666" s="36">
        <f t="shared" si="34"/>
        <v>0</v>
      </c>
    </row>
    <row r="667" spans="1:6" ht="15" customHeight="1">
      <c r="A667" s="33">
        <v>4</v>
      </c>
      <c r="B667" s="35" t="s">
        <v>429</v>
      </c>
      <c r="C667" s="33" t="s">
        <v>30</v>
      </c>
      <c r="D667" s="32">
        <v>1E-3</v>
      </c>
      <c r="E667" s="36"/>
      <c r="F667" s="36">
        <f t="shared" si="34"/>
        <v>0</v>
      </c>
    </row>
    <row r="668" spans="1:6" ht="24.75" customHeight="1">
      <c r="A668" s="33">
        <v>5</v>
      </c>
      <c r="B668" s="35" t="s">
        <v>473</v>
      </c>
      <c r="C668" s="33" t="s">
        <v>78</v>
      </c>
      <c r="D668" s="32">
        <v>30</v>
      </c>
      <c r="E668" s="36"/>
      <c r="F668" s="36">
        <f t="shared" si="34"/>
        <v>0</v>
      </c>
    </row>
    <row r="669" spans="1:6" ht="24.75" customHeight="1">
      <c r="A669" s="33">
        <v>6</v>
      </c>
      <c r="B669" s="35" t="s">
        <v>474</v>
      </c>
      <c r="C669" s="33" t="s">
        <v>78</v>
      </c>
      <c r="D669" s="32">
        <v>116</v>
      </c>
      <c r="E669" s="36"/>
      <c r="F669" s="36">
        <f t="shared" si="34"/>
        <v>0</v>
      </c>
    </row>
    <row r="670" spans="1:6" ht="24.75" customHeight="1">
      <c r="A670" s="33">
        <v>7</v>
      </c>
      <c r="B670" s="35" t="s">
        <v>475</v>
      </c>
      <c r="C670" s="33" t="s">
        <v>78</v>
      </c>
      <c r="D670" s="32">
        <v>19</v>
      </c>
      <c r="E670" s="36"/>
      <c r="F670" s="36">
        <f t="shared" si="34"/>
        <v>0</v>
      </c>
    </row>
    <row r="671" spans="1:6" ht="24.75" customHeight="1">
      <c r="A671" s="33">
        <v>8</v>
      </c>
      <c r="B671" s="35" t="s">
        <v>476</v>
      </c>
      <c r="C671" s="33" t="s">
        <v>78</v>
      </c>
      <c r="D671" s="32">
        <v>8</v>
      </c>
      <c r="E671" s="36"/>
      <c r="F671" s="36">
        <f t="shared" si="34"/>
        <v>0</v>
      </c>
    </row>
    <row r="672" spans="1:6" ht="24.75" customHeight="1">
      <c r="A672" s="33">
        <v>9</v>
      </c>
      <c r="B672" s="35" t="s">
        <v>477</v>
      </c>
      <c r="C672" s="33" t="s">
        <v>78</v>
      </c>
      <c r="D672" s="32">
        <v>16</v>
      </c>
      <c r="E672" s="36"/>
      <c r="F672" s="36">
        <f t="shared" si="34"/>
        <v>0</v>
      </c>
    </row>
    <row r="673" spans="1:6" ht="15" customHeight="1">
      <c r="A673" s="33">
        <v>10</v>
      </c>
      <c r="B673" s="35" t="s">
        <v>431</v>
      </c>
      <c r="C673" s="33" t="s">
        <v>21</v>
      </c>
      <c r="D673" s="32">
        <v>2.86</v>
      </c>
      <c r="E673" s="36"/>
      <c r="F673" s="36">
        <f t="shared" si="34"/>
        <v>0</v>
      </c>
    </row>
    <row r="674" spans="1:6" ht="15" customHeight="1">
      <c r="A674" s="33">
        <v>11</v>
      </c>
      <c r="B674" s="35" t="s">
        <v>478</v>
      </c>
      <c r="C674" s="33" t="s">
        <v>68</v>
      </c>
      <c r="D674" s="32">
        <v>26</v>
      </c>
      <c r="E674" s="36"/>
      <c r="F674" s="36">
        <f t="shared" si="34"/>
        <v>0</v>
      </c>
    </row>
    <row r="675" spans="1:6" ht="23.25" customHeight="1">
      <c r="A675" s="33">
        <v>12</v>
      </c>
      <c r="B675" s="35" t="s">
        <v>479</v>
      </c>
      <c r="C675" s="33" t="s">
        <v>68</v>
      </c>
      <c r="D675" s="32">
        <v>1</v>
      </c>
      <c r="E675" s="36"/>
      <c r="F675" s="36">
        <f t="shared" si="34"/>
        <v>0</v>
      </c>
    </row>
    <row r="676" spans="1:6" ht="15" customHeight="1">
      <c r="A676" s="33">
        <v>13</v>
      </c>
      <c r="B676" s="35" t="s">
        <v>480</v>
      </c>
      <c r="C676" s="33" t="s">
        <v>68</v>
      </c>
      <c r="D676" s="32">
        <v>2</v>
      </c>
      <c r="E676" s="36"/>
      <c r="F676" s="36">
        <f t="shared" si="34"/>
        <v>0</v>
      </c>
    </row>
    <row r="677" spans="1:6" ht="15" customHeight="1">
      <c r="A677" s="33">
        <v>14</v>
      </c>
      <c r="B677" s="35" t="s">
        <v>481</v>
      </c>
      <c r="C677" s="33" t="s">
        <v>68</v>
      </c>
      <c r="D677" s="32">
        <v>20</v>
      </c>
      <c r="E677" s="36"/>
      <c r="F677" s="36">
        <f t="shared" si="34"/>
        <v>0</v>
      </c>
    </row>
    <row r="678" spans="1:6" ht="15" customHeight="1">
      <c r="A678" s="33">
        <v>15</v>
      </c>
      <c r="B678" s="35" t="s">
        <v>482</v>
      </c>
      <c r="C678" s="33" t="s">
        <v>68</v>
      </c>
      <c r="D678" s="32">
        <v>3</v>
      </c>
      <c r="E678" s="36"/>
      <c r="F678" s="36">
        <f t="shared" si="34"/>
        <v>0</v>
      </c>
    </row>
    <row r="679" spans="1:6" ht="15" customHeight="1">
      <c r="A679" s="33">
        <v>16</v>
      </c>
      <c r="B679" s="35" t="s">
        <v>483</v>
      </c>
      <c r="C679" s="33" t="s">
        <v>68</v>
      </c>
      <c r="D679" s="32">
        <v>7</v>
      </c>
      <c r="E679" s="36"/>
      <c r="F679" s="36">
        <f t="shared" si="34"/>
        <v>0</v>
      </c>
    </row>
    <row r="680" spans="1:6" ht="37.5" customHeight="1">
      <c r="A680" s="33">
        <v>17</v>
      </c>
      <c r="B680" s="35" t="s">
        <v>484</v>
      </c>
      <c r="C680" s="33" t="s">
        <v>68</v>
      </c>
      <c r="D680" s="32">
        <v>1</v>
      </c>
      <c r="E680" s="36"/>
      <c r="F680" s="36">
        <f t="shared" si="34"/>
        <v>0</v>
      </c>
    </row>
    <row r="681" spans="1:6" ht="15" customHeight="1">
      <c r="A681" s="33">
        <v>18</v>
      </c>
      <c r="B681" s="35" t="s">
        <v>485</v>
      </c>
      <c r="C681" s="33" t="s">
        <v>68</v>
      </c>
      <c r="D681" s="32">
        <v>1</v>
      </c>
      <c r="E681" s="36"/>
      <c r="F681" s="36">
        <f t="shared" si="34"/>
        <v>0</v>
      </c>
    </row>
    <row r="682" spans="1:6" ht="15" customHeight="1">
      <c r="A682" s="33">
        <v>19</v>
      </c>
      <c r="B682" s="35" t="s">
        <v>486</v>
      </c>
      <c r="C682" s="33" t="s">
        <v>68</v>
      </c>
      <c r="D682" s="32">
        <v>1</v>
      </c>
      <c r="E682" s="36"/>
      <c r="F682" s="36">
        <f t="shared" si="34"/>
        <v>0</v>
      </c>
    </row>
    <row r="683" spans="1:6" ht="15" customHeight="1">
      <c r="A683" s="33">
        <v>20</v>
      </c>
      <c r="B683" s="35" t="s">
        <v>487</v>
      </c>
      <c r="C683" s="33" t="s">
        <v>68</v>
      </c>
      <c r="D683" s="32">
        <v>1</v>
      </c>
      <c r="E683" s="36"/>
      <c r="F683" s="36">
        <f t="shared" si="34"/>
        <v>0</v>
      </c>
    </row>
    <row r="684" spans="1:6" ht="15" customHeight="1">
      <c r="A684" s="33">
        <v>21</v>
      </c>
      <c r="B684" s="35" t="s">
        <v>488</v>
      </c>
      <c r="C684" s="33" t="s">
        <v>100</v>
      </c>
      <c r="D684" s="32">
        <v>1</v>
      </c>
      <c r="E684" s="36"/>
      <c r="F684" s="36">
        <f t="shared" si="34"/>
        <v>0</v>
      </c>
    </row>
    <row r="685" spans="1:6" ht="15" customHeight="1">
      <c r="A685" s="33">
        <v>22</v>
      </c>
      <c r="B685" s="35" t="s">
        <v>489</v>
      </c>
      <c r="C685" s="33" t="s">
        <v>100</v>
      </c>
      <c r="D685" s="32">
        <v>24</v>
      </c>
      <c r="E685" s="36"/>
      <c r="F685" s="36">
        <f t="shared" si="34"/>
        <v>0</v>
      </c>
    </row>
    <row r="686" spans="1:6" ht="15" customHeight="1">
      <c r="A686" s="33">
        <v>23</v>
      </c>
      <c r="B686" s="35" t="s">
        <v>490</v>
      </c>
      <c r="C686" s="33" t="s">
        <v>100</v>
      </c>
      <c r="D686" s="32">
        <v>79</v>
      </c>
      <c r="E686" s="36"/>
      <c r="F686" s="36">
        <f t="shared" si="34"/>
        <v>0</v>
      </c>
    </row>
    <row r="687" spans="1:6" ht="15" customHeight="1">
      <c r="A687" s="33">
        <v>24</v>
      </c>
      <c r="B687" s="35" t="s">
        <v>491</v>
      </c>
      <c r="C687" s="33" t="s">
        <v>100</v>
      </c>
      <c r="D687" s="32">
        <v>70</v>
      </c>
      <c r="E687" s="36"/>
      <c r="F687" s="36">
        <f t="shared" si="34"/>
        <v>0</v>
      </c>
    </row>
    <row r="688" spans="1:6" ht="15" customHeight="1">
      <c r="A688" s="33">
        <v>25</v>
      </c>
      <c r="B688" s="35" t="s">
        <v>492</v>
      </c>
      <c r="C688" s="33" t="s">
        <v>100</v>
      </c>
      <c r="D688" s="32">
        <v>9</v>
      </c>
      <c r="E688" s="36"/>
      <c r="F688" s="36">
        <f t="shared" si="34"/>
        <v>0</v>
      </c>
    </row>
    <row r="689" spans="1:6" ht="15" customHeight="1">
      <c r="A689" s="33">
        <v>26</v>
      </c>
      <c r="B689" s="35" t="s">
        <v>493</v>
      </c>
      <c r="C689" s="33" t="s">
        <v>100</v>
      </c>
      <c r="D689" s="32">
        <v>1</v>
      </c>
      <c r="E689" s="36"/>
      <c r="F689" s="36">
        <f t="shared" si="34"/>
        <v>0</v>
      </c>
    </row>
    <row r="690" spans="1:6" ht="15" customHeight="1">
      <c r="A690" s="33">
        <v>27</v>
      </c>
      <c r="B690" s="35" t="s">
        <v>494</v>
      </c>
      <c r="C690" s="33" t="s">
        <v>100</v>
      </c>
      <c r="D690" s="32">
        <v>6</v>
      </c>
      <c r="E690" s="36"/>
      <c r="F690" s="36">
        <f t="shared" si="34"/>
        <v>0</v>
      </c>
    </row>
    <row r="691" spans="1:6" ht="15" customHeight="1">
      <c r="A691" s="33">
        <v>28</v>
      </c>
      <c r="B691" s="35" t="s">
        <v>495</v>
      </c>
      <c r="C691" s="33" t="s">
        <v>243</v>
      </c>
      <c r="D691" s="32">
        <v>100</v>
      </c>
      <c r="E691" s="36"/>
      <c r="F691" s="36">
        <f t="shared" si="34"/>
        <v>0</v>
      </c>
    </row>
    <row r="692" spans="1:6" ht="29.25" customHeight="1">
      <c r="A692" s="33">
        <v>29</v>
      </c>
      <c r="B692" s="35" t="s">
        <v>496</v>
      </c>
      <c r="C692" s="33" t="s">
        <v>23</v>
      </c>
      <c r="D692" s="32">
        <v>3.6400000000000009E-2</v>
      </c>
      <c r="E692" s="36"/>
      <c r="F692" s="36">
        <f t="shared" si="34"/>
        <v>0</v>
      </c>
    </row>
    <row r="693" spans="1:6" ht="15" customHeight="1">
      <c r="A693" s="33">
        <v>30</v>
      </c>
      <c r="B693" s="35" t="s">
        <v>497</v>
      </c>
      <c r="C693" s="33" t="s">
        <v>21</v>
      </c>
      <c r="D693" s="44">
        <v>82</v>
      </c>
      <c r="E693" s="36"/>
      <c r="F693" s="36">
        <f t="shared" si="34"/>
        <v>0</v>
      </c>
    </row>
    <row r="694" spans="1:6" ht="15" customHeight="1">
      <c r="A694" s="7"/>
      <c r="B694" s="8" t="s">
        <v>8</v>
      </c>
      <c r="C694" s="9"/>
      <c r="D694" s="42"/>
      <c r="E694" s="10"/>
      <c r="F694" s="11">
        <f>SUM(F662:F693)</f>
        <v>0</v>
      </c>
    </row>
    <row r="695" spans="1:6" ht="15" customHeight="1">
      <c r="A695" s="7"/>
      <c r="B695" s="8" t="s">
        <v>24</v>
      </c>
      <c r="C695" s="9"/>
      <c r="D695" s="42"/>
      <c r="E695" s="12">
        <v>5.7047579114846052E-3</v>
      </c>
      <c r="F695" s="10"/>
    </row>
    <row r="696" spans="1:6" ht="15" customHeight="1">
      <c r="A696" s="33"/>
      <c r="B696" s="37" t="s">
        <v>498</v>
      </c>
      <c r="C696" s="33"/>
      <c r="D696" s="32"/>
      <c r="E696" s="36">
        <v>0</v>
      </c>
      <c r="F696" s="36">
        <f t="shared" ref="F696:F706" si="35">D696*E696</f>
        <v>0</v>
      </c>
    </row>
    <row r="697" spans="1:6" ht="15" customHeight="1">
      <c r="A697" s="33">
        <v>1</v>
      </c>
      <c r="B697" s="35" t="s">
        <v>472</v>
      </c>
      <c r="C697" s="35" t="s">
        <v>78</v>
      </c>
      <c r="D697" s="44">
        <v>1</v>
      </c>
      <c r="E697" s="36"/>
      <c r="F697" s="36">
        <f t="shared" si="35"/>
        <v>0</v>
      </c>
    </row>
    <row r="698" spans="1:6" ht="15" customHeight="1">
      <c r="A698" s="33">
        <v>2</v>
      </c>
      <c r="B698" s="35" t="s">
        <v>427</v>
      </c>
      <c r="C698" s="33" t="s">
        <v>21</v>
      </c>
      <c r="D698" s="32">
        <v>0.7</v>
      </c>
      <c r="E698" s="36"/>
      <c r="F698" s="36">
        <f t="shared" si="35"/>
        <v>0</v>
      </c>
    </row>
    <row r="699" spans="1:6" ht="15" customHeight="1">
      <c r="A699" s="33">
        <v>3</v>
      </c>
      <c r="B699" s="35" t="s">
        <v>428</v>
      </c>
      <c r="C699" s="33" t="s">
        <v>18</v>
      </c>
      <c r="D699" s="48">
        <v>4.0000000000000001E-3</v>
      </c>
      <c r="E699" s="36"/>
      <c r="F699" s="36">
        <f t="shared" si="35"/>
        <v>0</v>
      </c>
    </row>
    <row r="700" spans="1:6" ht="15" customHeight="1">
      <c r="A700" s="33">
        <v>4</v>
      </c>
      <c r="B700" s="35" t="s">
        <v>429</v>
      </c>
      <c r="C700" s="33" t="s">
        <v>30</v>
      </c>
      <c r="D700" s="32">
        <v>1E-3</v>
      </c>
      <c r="E700" s="36"/>
      <c r="F700" s="36">
        <f t="shared" si="35"/>
        <v>0</v>
      </c>
    </row>
    <row r="701" spans="1:6" ht="26.25" customHeight="1">
      <c r="A701" s="33">
        <v>5</v>
      </c>
      <c r="B701" s="35" t="s">
        <v>473</v>
      </c>
      <c r="C701" s="33" t="s">
        <v>78</v>
      </c>
      <c r="D701" s="32">
        <v>28</v>
      </c>
      <c r="E701" s="36"/>
      <c r="F701" s="36">
        <f t="shared" si="35"/>
        <v>0</v>
      </c>
    </row>
    <row r="702" spans="1:6" ht="15" customHeight="1">
      <c r="A702" s="33">
        <v>6</v>
      </c>
      <c r="B702" s="35" t="s">
        <v>499</v>
      </c>
      <c r="C702" s="33" t="s">
        <v>100</v>
      </c>
      <c r="D702" s="32">
        <v>2</v>
      </c>
      <c r="E702" s="36"/>
      <c r="F702" s="36">
        <f t="shared" si="35"/>
        <v>0</v>
      </c>
    </row>
    <row r="703" spans="1:6" ht="15" customHeight="1">
      <c r="A703" s="33">
        <v>7</v>
      </c>
      <c r="B703" s="35" t="s">
        <v>492</v>
      </c>
      <c r="C703" s="33" t="s">
        <v>100</v>
      </c>
      <c r="D703" s="32">
        <v>2</v>
      </c>
      <c r="E703" s="36"/>
      <c r="F703" s="36">
        <f t="shared" si="35"/>
        <v>0</v>
      </c>
    </row>
    <row r="704" spans="1:6" ht="15" customHeight="1">
      <c r="A704" s="33">
        <v>8</v>
      </c>
      <c r="B704" s="35" t="s">
        <v>495</v>
      </c>
      <c r="C704" s="33" t="s">
        <v>243</v>
      </c>
      <c r="D704" s="44">
        <v>5</v>
      </c>
      <c r="E704" s="36"/>
      <c r="F704" s="36">
        <f t="shared" si="35"/>
        <v>0</v>
      </c>
    </row>
    <row r="705" spans="1:6" ht="26.25" customHeight="1">
      <c r="A705" s="33">
        <v>9</v>
      </c>
      <c r="B705" s="35" t="s">
        <v>500</v>
      </c>
      <c r="C705" s="33" t="s">
        <v>21</v>
      </c>
      <c r="D705" s="44">
        <v>4.0999999999999996</v>
      </c>
      <c r="E705" s="36"/>
      <c r="F705" s="36">
        <f t="shared" si="35"/>
        <v>0</v>
      </c>
    </row>
    <row r="706" spans="1:6" ht="15" customHeight="1">
      <c r="A706" s="33">
        <v>10</v>
      </c>
      <c r="B706" s="35" t="s">
        <v>501</v>
      </c>
      <c r="C706" s="33" t="s">
        <v>100</v>
      </c>
      <c r="D706" s="44">
        <v>2</v>
      </c>
      <c r="E706" s="36"/>
      <c r="F706" s="36">
        <f t="shared" si="35"/>
        <v>0</v>
      </c>
    </row>
    <row r="707" spans="1:6" ht="15" customHeight="1">
      <c r="A707" s="7"/>
      <c r="B707" s="8" t="s">
        <v>8</v>
      </c>
      <c r="C707" s="9"/>
      <c r="D707" s="42"/>
      <c r="E707" s="10"/>
      <c r="F707" s="11">
        <f>SUM(F696:F706)</f>
        <v>0</v>
      </c>
    </row>
    <row r="708" spans="1:6" ht="15" customHeight="1">
      <c r="A708" s="7"/>
      <c r="B708" s="8" t="s">
        <v>24</v>
      </c>
      <c r="C708" s="9"/>
      <c r="D708" s="42"/>
      <c r="E708" s="12">
        <v>2.0781387061509534E-4</v>
      </c>
      <c r="F708" s="10"/>
    </row>
    <row r="709" spans="1:6" ht="15" customHeight="1">
      <c r="A709" s="33"/>
      <c r="B709" s="34" t="s">
        <v>502</v>
      </c>
      <c r="C709" s="36"/>
      <c r="D709" s="32"/>
      <c r="E709" s="36">
        <v>0</v>
      </c>
      <c r="F709" s="36">
        <f t="shared" ref="F709:F741" si="36">D709*E709</f>
        <v>0</v>
      </c>
    </row>
    <row r="710" spans="1:6" ht="36" customHeight="1">
      <c r="A710" s="33">
        <v>1</v>
      </c>
      <c r="B710" s="35" t="s">
        <v>503</v>
      </c>
      <c r="C710" s="33" t="s">
        <v>68</v>
      </c>
      <c r="D710" s="32">
        <v>2</v>
      </c>
      <c r="E710" s="36"/>
      <c r="F710" s="36">
        <f t="shared" si="36"/>
        <v>0</v>
      </c>
    </row>
    <row r="711" spans="1:6" ht="15" customHeight="1">
      <c r="A711" s="33">
        <v>2</v>
      </c>
      <c r="B711" s="35" t="s">
        <v>504</v>
      </c>
      <c r="C711" s="33" t="s">
        <v>100</v>
      </c>
      <c r="D711" s="32">
        <v>2</v>
      </c>
      <c r="E711" s="36"/>
      <c r="F711" s="36">
        <f t="shared" si="36"/>
        <v>0</v>
      </c>
    </row>
    <row r="712" spans="1:6" ht="15" customHeight="1">
      <c r="A712" s="33">
        <v>3</v>
      </c>
      <c r="B712" s="35" t="s">
        <v>505</v>
      </c>
      <c r="C712" s="33" t="s">
        <v>100</v>
      </c>
      <c r="D712" s="32">
        <v>2</v>
      </c>
      <c r="E712" s="36"/>
      <c r="F712" s="36">
        <f t="shared" si="36"/>
        <v>0</v>
      </c>
    </row>
    <row r="713" spans="1:6" ht="15" customHeight="1">
      <c r="A713" s="33">
        <v>4</v>
      </c>
      <c r="B713" s="35" t="s">
        <v>441</v>
      </c>
      <c r="C713" s="36" t="s">
        <v>100</v>
      </c>
      <c r="D713" s="32">
        <v>4</v>
      </c>
      <c r="E713" s="36"/>
      <c r="F713" s="36">
        <f t="shared" si="36"/>
        <v>0</v>
      </c>
    </row>
    <row r="714" spans="1:6" ht="15" customHeight="1">
      <c r="A714" s="33">
        <v>5</v>
      </c>
      <c r="B714" s="35" t="s">
        <v>506</v>
      </c>
      <c r="C714" s="33" t="s">
        <v>68</v>
      </c>
      <c r="D714" s="32">
        <v>2</v>
      </c>
      <c r="E714" s="36"/>
      <c r="F714" s="36">
        <f t="shared" si="36"/>
        <v>0</v>
      </c>
    </row>
    <row r="715" spans="1:6" ht="15" customHeight="1">
      <c r="A715" s="33">
        <v>6</v>
      </c>
      <c r="B715" s="35" t="s">
        <v>507</v>
      </c>
      <c r="C715" s="33" t="s">
        <v>68</v>
      </c>
      <c r="D715" s="32">
        <v>3</v>
      </c>
      <c r="E715" s="36"/>
      <c r="F715" s="36">
        <f t="shared" si="36"/>
        <v>0</v>
      </c>
    </row>
    <row r="716" spans="1:6" ht="15" customHeight="1">
      <c r="A716" s="33">
        <v>7</v>
      </c>
      <c r="B716" s="35" t="s">
        <v>440</v>
      </c>
      <c r="C716" s="33" t="s">
        <v>68</v>
      </c>
      <c r="D716" s="32">
        <v>4</v>
      </c>
      <c r="E716" s="36"/>
      <c r="F716" s="36">
        <f t="shared" si="36"/>
        <v>0</v>
      </c>
    </row>
    <row r="717" spans="1:6" ht="15" customHeight="1">
      <c r="A717" s="33">
        <v>8</v>
      </c>
      <c r="B717" s="35" t="s">
        <v>508</v>
      </c>
      <c r="C717" s="33" t="s">
        <v>68</v>
      </c>
      <c r="D717" s="32">
        <v>3</v>
      </c>
      <c r="E717" s="36"/>
      <c r="F717" s="36">
        <f t="shared" si="36"/>
        <v>0</v>
      </c>
    </row>
    <row r="718" spans="1:6" ht="15" customHeight="1">
      <c r="A718" s="33">
        <v>9</v>
      </c>
      <c r="B718" s="35" t="s">
        <v>438</v>
      </c>
      <c r="C718" s="33" t="s">
        <v>68</v>
      </c>
      <c r="D718" s="32">
        <v>4</v>
      </c>
      <c r="E718" s="36"/>
      <c r="F718" s="36">
        <f t="shared" si="36"/>
        <v>0</v>
      </c>
    </row>
    <row r="719" spans="1:6" ht="15" customHeight="1">
      <c r="A719" s="33">
        <v>10</v>
      </c>
      <c r="B719" s="35" t="s">
        <v>509</v>
      </c>
      <c r="C719" s="33" t="s">
        <v>100</v>
      </c>
      <c r="D719" s="32">
        <v>3</v>
      </c>
      <c r="E719" s="36"/>
      <c r="F719" s="36">
        <f t="shared" si="36"/>
        <v>0</v>
      </c>
    </row>
    <row r="720" spans="1:6" ht="15" customHeight="1">
      <c r="A720" s="33">
        <v>11</v>
      </c>
      <c r="B720" s="35" t="s">
        <v>510</v>
      </c>
      <c r="C720" s="33" t="s">
        <v>100</v>
      </c>
      <c r="D720" s="32">
        <v>4</v>
      </c>
      <c r="E720" s="36"/>
      <c r="F720" s="36">
        <f t="shared" si="36"/>
        <v>0</v>
      </c>
    </row>
    <row r="721" spans="1:6" ht="26.25" customHeight="1">
      <c r="A721" s="33">
        <v>12</v>
      </c>
      <c r="B721" s="35" t="s">
        <v>511</v>
      </c>
      <c r="C721" s="35" t="s">
        <v>78</v>
      </c>
      <c r="D721" s="43">
        <v>5</v>
      </c>
      <c r="E721" s="36"/>
      <c r="F721" s="36">
        <f t="shared" si="36"/>
        <v>0</v>
      </c>
    </row>
    <row r="722" spans="1:6" ht="26.25" customHeight="1">
      <c r="A722" s="33">
        <v>13</v>
      </c>
      <c r="B722" s="35" t="s">
        <v>512</v>
      </c>
      <c r="C722" s="33" t="s">
        <v>78</v>
      </c>
      <c r="D722" s="32">
        <v>8</v>
      </c>
      <c r="E722" s="36"/>
      <c r="F722" s="36">
        <f t="shared" si="36"/>
        <v>0</v>
      </c>
    </row>
    <row r="723" spans="1:6" ht="26.25" customHeight="1">
      <c r="A723" s="33">
        <v>14</v>
      </c>
      <c r="B723" s="35" t="s">
        <v>513</v>
      </c>
      <c r="C723" s="33" t="s">
        <v>78</v>
      </c>
      <c r="D723" s="32">
        <v>3</v>
      </c>
      <c r="E723" s="36"/>
      <c r="F723" s="36">
        <f t="shared" si="36"/>
        <v>0</v>
      </c>
    </row>
    <row r="724" spans="1:6" ht="15" customHeight="1">
      <c r="A724" s="33">
        <v>15</v>
      </c>
      <c r="B724" s="35" t="s">
        <v>431</v>
      </c>
      <c r="C724" s="33" t="s">
        <v>21</v>
      </c>
      <c r="D724" s="32">
        <v>3.5</v>
      </c>
      <c r="E724" s="36"/>
      <c r="F724" s="36">
        <f t="shared" si="36"/>
        <v>0</v>
      </c>
    </row>
    <row r="725" spans="1:6" ht="15" customHeight="1">
      <c r="A725" s="33">
        <v>16</v>
      </c>
      <c r="B725" s="35" t="s">
        <v>311</v>
      </c>
      <c r="C725" s="33" t="s">
        <v>243</v>
      </c>
      <c r="D725" s="32">
        <v>7.68</v>
      </c>
      <c r="E725" s="36"/>
      <c r="F725" s="36">
        <f t="shared" si="36"/>
        <v>0</v>
      </c>
    </row>
    <row r="726" spans="1:6" ht="15" customHeight="1">
      <c r="A726" s="33">
        <v>17</v>
      </c>
      <c r="B726" s="35" t="s">
        <v>514</v>
      </c>
      <c r="C726" s="33" t="s">
        <v>100</v>
      </c>
      <c r="D726" s="32">
        <v>2</v>
      </c>
      <c r="E726" s="36"/>
      <c r="F726" s="36">
        <f t="shared" si="36"/>
        <v>0</v>
      </c>
    </row>
    <row r="727" spans="1:6" ht="15" customHeight="1">
      <c r="A727" s="33">
        <v>18</v>
      </c>
      <c r="B727" s="35" t="s">
        <v>515</v>
      </c>
      <c r="C727" s="33" t="s">
        <v>100</v>
      </c>
      <c r="D727" s="32">
        <v>1</v>
      </c>
      <c r="E727" s="36"/>
      <c r="F727" s="36">
        <f t="shared" si="36"/>
        <v>0</v>
      </c>
    </row>
    <row r="728" spans="1:6" ht="15" customHeight="1">
      <c r="A728" s="33">
        <v>19</v>
      </c>
      <c r="B728" s="35" t="s">
        <v>516</v>
      </c>
      <c r="C728" s="33" t="s">
        <v>100</v>
      </c>
      <c r="D728" s="32">
        <v>2</v>
      </c>
      <c r="E728" s="36"/>
      <c r="F728" s="36">
        <f t="shared" si="36"/>
        <v>0</v>
      </c>
    </row>
    <row r="729" spans="1:6" ht="15" customHeight="1">
      <c r="A729" s="33">
        <v>20</v>
      </c>
      <c r="B729" s="35" t="s">
        <v>517</v>
      </c>
      <c r="C729" s="33" t="s">
        <v>100</v>
      </c>
      <c r="D729" s="32">
        <v>1</v>
      </c>
      <c r="E729" s="36"/>
      <c r="F729" s="36">
        <f t="shared" si="36"/>
        <v>0</v>
      </c>
    </row>
    <row r="730" spans="1:6" ht="27" customHeight="1">
      <c r="A730" s="33">
        <v>21</v>
      </c>
      <c r="B730" s="35" t="s">
        <v>518</v>
      </c>
      <c r="C730" s="33" t="s">
        <v>100</v>
      </c>
      <c r="D730" s="32">
        <v>4</v>
      </c>
      <c r="E730" s="36"/>
      <c r="F730" s="36">
        <f t="shared" si="36"/>
        <v>0</v>
      </c>
    </row>
    <row r="731" spans="1:6" ht="25.5" customHeight="1">
      <c r="A731" s="33">
        <v>22</v>
      </c>
      <c r="B731" s="35" t="s">
        <v>519</v>
      </c>
      <c r="C731" s="33" t="s">
        <v>23</v>
      </c>
      <c r="D731" s="47">
        <v>7.58</v>
      </c>
      <c r="E731" s="36"/>
      <c r="F731" s="36">
        <f t="shared" si="36"/>
        <v>0</v>
      </c>
    </row>
    <row r="732" spans="1:6" ht="15" customHeight="1">
      <c r="A732" s="33">
        <v>23</v>
      </c>
      <c r="B732" s="35" t="s">
        <v>520</v>
      </c>
      <c r="C732" s="36" t="s">
        <v>23</v>
      </c>
      <c r="D732" s="48">
        <v>0.1656</v>
      </c>
      <c r="E732" s="36"/>
      <c r="F732" s="36">
        <f t="shared" si="36"/>
        <v>0</v>
      </c>
    </row>
    <row r="733" spans="1:6" ht="15" customHeight="1">
      <c r="A733" s="33">
        <v>24</v>
      </c>
      <c r="B733" s="35" t="s">
        <v>521</v>
      </c>
      <c r="C733" s="36" t="s">
        <v>78</v>
      </c>
      <c r="D733" s="44">
        <v>7.2</v>
      </c>
      <c r="E733" s="36"/>
      <c r="F733" s="36">
        <f t="shared" si="36"/>
        <v>0</v>
      </c>
    </row>
    <row r="734" spans="1:6" ht="15" customHeight="1">
      <c r="A734" s="33">
        <v>25</v>
      </c>
      <c r="B734" s="35" t="s">
        <v>522</v>
      </c>
      <c r="C734" s="33" t="s">
        <v>100</v>
      </c>
      <c r="D734" s="32">
        <v>1</v>
      </c>
      <c r="E734" s="36"/>
      <c r="F734" s="36">
        <f t="shared" si="36"/>
        <v>0</v>
      </c>
    </row>
    <row r="735" spans="1:6" ht="15" customHeight="1">
      <c r="A735" s="33">
        <v>26</v>
      </c>
      <c r="B735" s="35" t="s">
        <v>523</v>
      </c>
      <c r="C735" s="33" t="s">
        <v>100</v>
      </c>
      <c r="D735" s="32">
        <v>1</v>
      </c>
      <c r="E735" s="36"/>
      <c r="F735" s="36">
        <f t="shared" si="36"/>
        <v>0</v>
      </c>
    </row>
    <row r="736" spans="1:6" ht="15" customHeight="1">
      <c r="A736" s="33">
        <v>27</v>
      </c>
      <c r="B736" s="35" t="s">
        <v>452</v>
      </c>
      <c r="C736" s="36" t="s">
        <v>100</v>
      </c>
      <c r="D736" s="32">
        <v>2</v>
      </c>
      <c r="E736" s="36"/>
      <c r="F736" s="36">
        <f t="shared" si="36"/>
        <v>0</v>
      </c>
    </row>
    <row r="737" spans="1:6" ht="15" customHeight="1">
      <c r="A737" s="33">
        <v>28</v>
      </c>
      <c r="B737" s="35" t="s">
        <v>469</v>
      </c>
      <c r="C737" s="33" t="s">
        <v>78</v>
      </c>
      <c r="D737" s="43">
        <v>9</v>
      </c>
      <c r="E737" s="36"/>
      <c r="F737" s="36">
        <f t="shared" si="36"/>
        <v>0</v>
      </c>
    </row>
    <row r="738" spans="1:6" ht="15" customHeight="1">
      <c r="A738" s="33">
        <v>29</v>
      </c>
      <c r="B738" s="35" t="s">
        <v>495</v>
      </c>
      <c r="C738" s="33" t="s">
        <v>243</v>
      </c>
      <c r="D738" s="32">
        <v>3</v>
      </c>
      <c r="E738" s="36"/>
      <c r="F738" s="36">
        <f t="shared" si="36"/>
        <v>0</v>
      </c>
    </row>
    <row r="739" spans="1:6" ht="15" customHeight="1">
      <c r="A739" s="33">
        <v>30</v>
      </c>
      <c r="B739" s="35" t="s">
        <v>497</v>
      </c>
      <c r="C739" s="33" t="s">
        <v>21</v>
      </c>
      <c r="D739" s="44">
        <v>2.46</v>
      </c>
      <c r="E739" s="36"/>
      <c r="F739" s="36">
        <f t="shared" si="36"/>
        <v>0</v>
      </c>
    </row>
    <row r="740" spans="1:6" ht="15" customHeight="1">
      <c r="A740" s="33">
        <v>31</v>
      </c>
      <c r="B740" s="35" t="s">
        <v>524</v>
      </c>
      <c r="C740" s="33" t="s">
        <v>12</v>
      </c>
      <c r="D740" s="32">
        <v>0.16</v>
      </c>
      <c r="E740" s="36"/>
      <c r="F740" s="36">
        <f t="shared" si="36"/>
        <v>0</v>
      </c>
    </row>
    <row r="741" spans="1:6" ht="15" customHeight="1">
      <c r="A741" s="33">
        <v>32</v>
      </c>
      <c r="B741" s="35" t="s">
        <v>525</v>
      </c>
      <c r="C741" s="33" t="s">
        <v>21</v>
      </c>
      <c r="D741" s="44">
        <v>142</v>
      </c>
      <c r="E741" s="36"/>
      <c r="F741" s="36">
        <f t="shared" si="36"/>
        <v>0</v>
      </c>
    </row>
    <row r="742" spans="1:6" ht="15" customHeight="1">
      <c r="A742" s="7"/>
      <c r="B742" s="8" t="s">
        <v>8</v>
      </c>
      <c r="C742" s="9"/>
      <c r="D742" s="42"/>
      <c r="E742" s="10"/>
      <c r="F742" s="11">
        <f>SUM(F709:F741)</f>
        <v>0</v>
      </c>
    </row>
    <row r="743" spans="1:6" ht="15" customHeight="1">
      <c r="A743" s="7"/>
      <c r="B743" s="8" t="s">
        <v>24</v>
      </c>
      <c r="C743" s="9"/>
      <c r="D743" s="42"/>
      <c r="E743" s="12">
        <v>1.4793265507525039E-2</v>
      </c>
      <c r="F743" s="10"/>
    </row>
    <row r="744" spans="1:6" ht="15" customHeight="1">
      <c r="A744" s="33"/>
      <c r="B744" s="34" t="s">
        <v>526</v>
      </c>
      <c r="C744" s="36"/>
      <c r="D744" s="32"/>
      <c r="E744" s="36">
        <v>0</v>
      </c>
      <c r="F744" s="36">
        <f t="shared" ref="F744:F775" si="37">D744*E744</f>
        <v>0</v>
      </c>
    </row>
    <row r="745" spans="1:6" ht="24.75" customHeight="1">
      <c r="A745" s="33">
        <v>1</v>
      </c>
      <c r="B745" s="35" t="s">
        <v>527</v>
      </c>
      <c r="C745" s="33" t="s">
        <v>100</v>
      </c>
      <c r="D745" s="43">
        <v>4</v>
      </c>
      <c r="E745" s="36"/>
      <c r="F745" s="36">
        <f t="shared" si="37"/>
        <v>0</v>
      </c>
    </row>
    <row r="746" spans="1:6" ht="15" customHeight="1">
      <c r="A746" s="33">
        <v>2</v>
      </c>
      <c r="B746" s="35" t="s">
        <v>528</v>
      </c>
      <c r="C746" s="33" t="s">
        <v>100</v>
      </c>
      <c r="D746" s="32">
        <v>1</v>
      </c>
      <c r="E746" s="36"/>
      <c r="F746" s="36">
        <f t="shared" si="37"/>
        <v>0</v>
      </c>
    </row>
    <row r="747" spans="1:6" ht="15" customHeight="1">
      <c r="A747" s="33">
        <v>3</v>
      </c>
      <c r="B747" s="35" t="s">
        <v>529</v>
      </c>
      <c r="C747" s="33" t="s">
        <v>100</v>
      </c>
      <c r="D747" s="32">
        <v>2</v>
      </c>
      <c r="E747" s="36"/>
      <c r="F747" s="36">
        <f t="shared" si="37"/>
        <v>0</v>
      </c>
    </row>
    <row r="748" spans="1:6" ht="15" customHeight="1">
      <c r="A748" s="33">
        <v>4</v>
      </c>
      <c r="B748" s="35" t="s">
        <v>530</v>
      </c>
      <c r="C748" s="33" t="s">
        <v>100</v>
      </c>
      <c r="D748" s="32">
        <v>2</v>
      </c>
      <c r="E748" s="36"/>
      <c r="F748" s="36">
        <f t="shared" si="37"/>
        <v>0</v>
      </c>
    </row>
    <row r="749" spans="1:6" ht="15" customHeight="1">
      <c r="A749" s="33">
        <v>5</v>
      </c>
      <c r="B749" s="35" t="s">
        <v>531</v>
      </c>
      <c r="C749" s="33" t="s">
        <v>100</v>
      </c>
      <c r="D749" s="32">
        <v>6</v>
      </c>
      <c r="E749" s="36"/>
      <c r="F749" s="36">
        <f t="shared" si="37"/>
        <v>0</v>
      </c>
    </row>
    <row r="750" spans="1:6" ht="15" customHeight="1">
      <c r="A750" s="33">
        <v>6</v>
      </c>
      <c r="B750" s="35" t="s">
        <v>532</v>
      </c>
      <c r="C750" s="33" t="s">
        <v>100</v>
      </c>
      <c r="D750" s="32">
        <v>3</v>
      </c>
      <c r="E750" s="36"/>
      <c r="F750" s="36">
        <f t="shared" si="37"/>
        <v>0</v>
      </c>
    </row>
    <row r="751" spans="1:6" ht="15" customHeight="1">
      <c r="A751" s="33">
        <v>7</v>
      </c>
      <c r="B751" s="35" t="s">
        <v>533</v>
      </c>
      <c r="C751" s="33" t="s">
        <v>100</v>
      </c>
      <c r="D751" s="32">
        <v>2</v>
      </c>
      <c r="E751" s="36"/>
      <c r="F751" s="36">
        <f t="shared" si="37"/>
        <v>0</v>
      </c>
    </row>
    <row r="752" spans="1:6" ht="15" customHeight="1">
      <c r="A752" s="33">
        <v>8</v>
      </c>
      <c r="B752" s="35" t="s">
        <v>534</v>
      </c>
      <c r="C752" s="33" t="s">
        <v>100</v>
      </c>
      <c r="D752" s="32">
        <v>2</v>
      </c>
      <c r="E752" s="36"/>
      <c r="F752" s="36">
        <f t="shared" si="37"/>
        <v>0</v>
      </c>
    </row>
    <row r="753" spans="1:6" ht="15" customHeight="1">
      <c r="A753" s="33">
        <v>9</v>
      </c>
      <c r="B753" s="35" t="s">
        <v>535</v>
      </c>
      <c r="C753" s="33" t="s">
        <v>100</v>
      </c>
      <c r="D753" s="32">
        <v>1</v>
      </c>
      <c r="E753" s="36"/>
      <c r="F753" s="36">
        <f t="shared" si="37"/>
        <v>0</v>
      </c>
    </row>
    <row r="754" spans="1:6" ht="15" customHeight="1">
      <c r="A754" s="33">
        <v>10</v>
      </c>
      <c r="B754" s="35" t="s">
        <v>536</v>
      </c>
      <c r="C754" s="33" t="s">
        <v>100</v>
      </c>
      <c r="D754" s="32">
        <v>3</v>
      </c>
      <c r="E754" s="36"/>
      <c r="F754" s="36">
        <f t="shared" si="37"/>
        <v>0</v>
      </c>
    </row>
    <row r="755" spans="1:6" ht="15" customHeight="1">
      <c r="A755" s="33">
        <v>11</v>
      </c>
      <c r="B755" s="35" t="s">
        <v>537</v>
      </c>
      <c r="C755" s="33" t="s">
        <v>100</v>
      </c>
      <c r="D755" s="32">
        <v>16</v>
      </c>
      <c r="E755" s="36"/>
      <c r="F755" s="36">
        <f t="shared" si="37"/>
        <v>0</v>
      </c>
    </row>
    <row r="756" spans="1:6" ht="15" customHeight="1">
      <c r="A756" s="33">
        <v>12</v>
      </c>
      <c r="B756" s="35" t="s">
        <v>538</v>
      </c>
      <c r="C756" s="33" t="s">
        <v>100</v>
      </c>
      <c r="D756" s="32">
        <v>2</v>
      </c>
      <c r="E756" s="36"/>
      <c r="F756" s="36">
        <f t="shared" si="37"/>
        <v>0</v>
      </c>
    </row>
    <row r="757" spans="1:6" ht="15" customHeight="1">
      <c r="A757" s="33">
        <v>13</v>
      </c>
      <c r="B757" s="35" t="s">
        <v>539</v>
      </c>
      <c r="C757" s="33" t="s">
        <v>100</v>
      </c>
      <c r="D757" s="32">
        <v>1</v>
      </c>
      <c r="E757" s="36"/>
      <c r="F757" s="36">
        <f t="shared" si="37"/>
        <v>0</v>
      </c>
    </row>
    <row r="758" spans="1:6" ht="15" customHeight="1">
      <c r="A758" s="33">
        <v>14</v>
      </c>
      <c r="B758" s="35" t="s">
        <v>540</v>
      </c>
      <c r="C758" s="33" t="s">
        <v>100</v>
      </c>
      <c r="D758" s="32">
        <v>1</v>
      </c>
      <c r="E758" s="36"/>
      <c r="F758" s="36">
        <f t="shared" si="37"/>
        <v>0</v>
      </c>
    </row>
    <row r="759" spans="1:6" ht="15" customHeight="1">
      <c r="A759" s="33">
        <v>15</v>
      </c>
      <c r="B759" s="35" t="s">
        <v>541</v>
      </c>
      <c r="C759" s="33" t="s">
        <v>100</v>
      </c>
      <c r="D759" s="32">
        <v>4</v>
      </c>
      <c r="E759" s="36"/>
      <c r="F759" s="36">
        <f t="shared" si="37"/>
        <v>0</v>
      </c>
    </row>
    <row r="760" spans="1:6" ht="15" customHeight="1">
      <c r="A760" s="33">
        <v>16</v>
      </c>
      <c r="B760" s="35" t="s">
        <v>542</v>
      </c>
      <c r="C760" s="33" t="s">
        <v>100</v>
      </c>
      <c r="D760" s="32">
        <v>1</v>
      </c>
      <c r="E760" s="36"/>
      <c r="F760" s="36">
        <f t="shared" si="37"/>
        <v>0</v>
      </c>
    </row>
    <row r="761" spans="1:6" ht="15" customHeight="1">
      <c r="A761" s="33">
        <v>17</v>
      </c>
      <c r="B761" s="35" t="s">
        <v>543</v>
      </c>
      <c r="C761" s="33" t="s">
        <v>100</v>
      </c>
      <c r="D761" s="32">
        <v>2</v>
      </c>
      <c r="E761" s="36"/>
      <c r="F761" s="36">
        <f t="shared" si="37"/>
        <v>0</v>
      </c>
    </row>
    <row r="762" spans="1:6" ht="15" customHeight="1">
      <c r="A762" s="33">
        <v>18</v>
      </c>
      <c r="B762" s="35" t="s">
        <v>544</v>
      </c>
      <c r="C762" s="33" t="s">
        <v>100</v>
      </c>
      <c r="D762" s="32">
        <v>41</v>
      </c>
      <c r="E762" s="36"/>
      <c r="F762" s="36">
        <f t="shared" si="37"/>
        <v>0</v>
      </c>
    </row>
    <row r="763" spans="1:6" ht="15" customHeight="1">
      <c r="A763" s="33">
        <v>19</v>
      </c>
      <c r="B763" s="35" t="s">
        <v>545</v>
      </c>
      <c r="C763" s="33" t="s">
        <v>100</v>
      </c>
      <c r="D763" s="32">
        <v>42</v>
      </c>
      <c r="E763" s="36"/>
      <c r="F763" s="36">
        <f t="shared" si="37"/>
        <v>0</v>
      </c>
    </row>
    <row r="764" spans="1:6" ht="15" customHeight="1">
      <c r="A764" s="33">
        <v>20</v>
      </c>
      <c r="B764" s="35" t="s">
        <v>546</v>
      </c>
      <c r="C764" s="33" t="s">
        <v>100</v>
      </c>
      <c r="D764" s="32">
        <v>58</v>
      </c>
      <c r="E764" s="36"/>
      <c r="F764" s="36">
        <f t="shared" si="37"/>
        <v>0</v>
      </c>
    </row>
    <row r="765" spans="1:6" ht="15" customHeight="1">
      <c r="A765" s="33">
        <v>21</v>
      </c>
      <c r="B765" s="35" t="s">
        <v>547</v>
      </c>
      <c r="C765" s="33" t="s">
        <v>100</v>
      </c>
      <c r="D765" s="32">
        <v>1</v>
      </c>
      <c r="E765" s="36"/>
      <c r="F765" s="36">
        <f t="shared" si="37"/>
        <v>0</v>
      </c>
    </row>
    <row r="766" spans="1:6" ht="15" customHeight="1">
      <c r="A766" s="33">
        <v>22</v>
      </c>
      <c r="B766" s="35" t="s">
        <v>548</v>
      </c>
      <c r="C766" s="33" t="s">
        <v>100</v>
      </c>
      <c r="D766" s="32">
        <v>15</v>
      </c>
      <c r="E766" s="36"/>
      <c r="F766" s="36">
        <f t="shared" si="37"/>
        <v>0</v>
      </c>
    </row>
    <row r="767" spans="1:6" ht="15" customHeight="1">
      <c r="A767" s="33">
        <v>23</v>
      </c>
      <c r="B767" s="35" t="s">
        <v>549</v>
      </c>
      <c r="C767" s="33" t="s">
        <v>100</v>
      </c>
      <c r="D767" s="32">
        <v>13</v>
      </c>
      <c r="E767" s="36"/>
      <c r="F767" s="36">
        <f t="shared" si="37"/>
        <v>0</v>
      </c>
    </row>
    <row r="768" spans="1:6" ht="15" customHeight="1">
      <c r="A768" s="33">
        <v>24</v>
      </c>
      <c r="B768" s="35" t="s">
        <v>550</v>
      </c>
      <c r="C768" s="33" t="s">
        <v>100</v>
      </c>
      <c r="D768" s="32">
        <v>15</v>
      </c>
      <c r="E768" s="36"/>
      <c r="F768" s="36">
        <f t="shared" si="37"/>
        <v>0</v>
      </c>
    </row>
    <row r="769" spans="1:6" ht="24.75" customHeight="1">
      <c r="A769" s="33">
        <v>25</v>
      </c>
      <c r="B769" s="35" t="s">
        <v>551</v>
      </c>
      <c r="C769" s="36" t="s">
        <v>78</v>
      </c>
      <c r="D769" s="32">
        <v>10</v>
      </c>
      <c r="E769" s="36"/>
      <c r="F769" s="36">
        <f t="shared" si="37"/>
        <v>0</v>
      </c>
    </row>
    <row r="770" spans="1:6" ht="24.75" customHeight="1">
      <c r="A770" s="33">
        <v>26</v>
      </c>
      <c r="B770" s="35" t="s">
        <v>552</v>
      </c>
      <c r="C770" s="36" t="s">
        <v>78</v>
      </c>
      <c r="D770" s="32">
        <v>52</v>
      </c>
      <c r="E770" s="36"/>
      <c r="F770" s="36">
        <f t="shared" si="37"/>
        <v>0</v>
      </c>
    </row>
    <row r="771" spans="1:6" ht="24.75" customHeight="1">
      <c r="A771" s="33">
        <v>27</v>
      </c>
      <c r="B771" s="35" t="s">
        <v>553</v>
      </c>
      <c r="C771" s="36" t="s">
        <v>78</v>
      </c>
      <c r="D771" s="32">
        <v>360</v>
      </c>
      <c r="E771" s="36"/>
      <c r="F771" s="36">
        <f t="shared" si="37"/>
        <v>0</v>
      </c>
    </row>
    <row r="772" spans="1:6" ht="24.75" customHeight="1">
      <c r="A772" s="33">
        <v>28</v>
      </c>
      <c r="B772" s="35" t="s">
        <v>554</v>
      </c>
      <c r="C772" s="36" t="s">
        <v>78</v>
      </c>
      <c r="D772" s="32">
        <v>75</v>
      </c>
      <c r="E772" s="36"/>
      <c r="F772" s="36">
        <f t="shared" si="37"/>
        <v>0</v>
      </c>
    </row>
    <row r="773" spans="1:6" ht="24.75" customHeight="1">
      <c r="A773" s="33">
        <v>29</v>
      </c>
      <c r="B773" s="35" t="s">
        <v>555</v>
      </c>
      <c r="C773" s="36" t="s">
        <v>78</v>
      </c>
      <c r="D773" s="32">
        <v>15</v>
      </c>
      <c r="E773" s="36"/>
      <c r="F773" s="36">
        <f t="shared" si="37"/>
        <v>0</v>
      </c>
    </row>
    <row r="774" spans="1:6" ht="24.75" customHeight="1">
      <c r="A774" s="33">
        <v>30</v>
      </c>
      <c r="B774" s="35" t="s">
        <v>556</v>
      </c>
      <c r="C774" s="36" t="s">
        <v>78</v>
      </c>
      <c r="D774" s="32">
        <v>30</v>
      </c>
      <c r="E774" s="36"/>
      <c r="F774" s="36">
        <f t="shared" si="37"/>
        <v>0</v>
      </c>
    </row>
    <row r="775" spans="1:6" ht="24.75" customHeight="1">
      <c r="A775" s="33">
        <v>31</v>
      </c>
      <c r="B775" s="35" t="s">
        <v>557</v>
      </c>
      <c r="C775" s="36" t="s">
        <v>78</v>
      </c>
      <c r="D775" s="32">
        <v>85</v>
      </c>
      <c r="E775" s="36"/>
      <c r="F775" s="36">
        <f t="shared" si="37"/>
        <v>0</v>
      </c>
    </row>
    <row r="776" spans="1:6" ht="24.75" customHeight="1">
      <c r="A776" s="33">
        <v>32</v>
      </c>
      <c r="B776" s="35" t="s">
        <v>558</v>
      </c>
      <c r="C776" s="36" t="s">
        <v>78</v>
      </c>
      <c r="D776" s="32">
        <v>285</v>
      </c>
      <c r="E776" s="36"/>
      <c r="F776" s="36">
        <f t="shared" ref="F776:F798" si="38">D776*E776</f>
        <v>0</v>
      </c>
    </row>
    <row r="777" spans="1:6" ht="25.5" customHeight="1">
      <c r="A777" s="33">
        <v>33</v>
      </c>
      <c r="B777" s="35" t="s">
        <v>559</v>
      </c>
      <c r="C777" s="36" t="s">
        <v>78</v>
      </c>
      <c r="D777" s="32">
        <v>20</v>
      </c>
      <c r="E777" s="36"/>
      <c r="F777" s="36">
        <f t="shared" si="38"/>
        <v>0</v>
      </c>
    </row>
    <row r="778" spans="1:6" ht="25.5" customHeight="1">
      <c r="A778" s="33">
        <v>34</v>
      </c>
      <c r="B778" s="35" t="s">
        <v>560</v>
      </c>
      <c r="C778" s="36" t="s">
        <v>78</v>
      </c>
      <c r="D778" s="32">
        <v>440</v>
      </c>
      <c r="E778" s="36"/>
      <c r="F778" s="36">
        <f t="shared" si="38"/>
        <v>0</v>
      </c>
    </row>
    <row r="779" spans="1:6" ht="15" customHeight="1">
      <c r="A779" s="33">
        <v>35</v>
      </c>
      <c r="B779" s="38" t="s">
        <v>561</v>
      </c>
      <c r="C779" s="39" t="s">
        <v>562</v>
      </c>
      <c r="D779" s="45">
        <v>1</v>
      </c>
      <c r="E779" s="36"/>
      <c r="F779" s="36">
        <f t="shared" si="38"/>
        <v>0</v>
      </c>
    </row>
    <row r="780" spans="1:6" ht="15" customHeight="1">
      <c r="A780" s="33">
        <v>36</v>
      </c>
      <c r="B780" s="38" t="s">
        <v>563</v>
      </c>
      <c r="C780" s="39" t="s">
        <v>562</v>
      </c>
      <c r="D780" s="45">
        <v>1</v>
      </c>
      <c r="E780" s="36"/>
      <c r="F780" s="36">
        <f t="shared" si="38"/>
        <v>0</v>
      </c>
    </row>
    <row r="781" spans="1:6" ht="15" customHeight="1">
      <c r="A781" s="33">
        <v>37</v>
      </c>
      <c r="B781" s="35" t="s">
        <v>564</v>
      </c>
      <c r="C781" s="36" t="s">
        <v>78</v>
      </c>
      <c r="D781" s="32">
        <v>18</v>
      </c>
      <c r="E781" s="36"/>
      <c r="F781" s="36">
        <f t="shared" si="38"/>
        <v>0</v>
      </c>
    </row>
    <row r="782" spans="1:6" ht="27.75" customHeight="1">
      <c r="A782" s="33">
        <v>38</v>
      </c>
      <c r="B782" s="35" t="s">
        <v>565</v>
      </c>
      <c r="C782" s="35" t="s">
        <v>100</v>
      </c>
      <c r="D782" s="43">
        <v>10</v>
      </c>
      <c r="E782" s="36"/>
      <c r="F782" s="36">
        <f t="shared" si="38"/>
        <v>0</v>
      </c>
    </row>
    <row r="783" spans="1:6" ht="27.75" customHeight="1">
      <c r="A783" s="33">
        <v>39</v>
      </c>
      <c r="B783" s="35" t="s">
        <v>566</v>
      </c>
      <c r="C783" s="35" t="s">
        <v>100</v>
      </c>
      <c r="D783" s="43">
        <v>10</v>
      </c>
      <c r="E783" s="36"/>
      <c r="F783" s="36">
        <f t="shared" si="38"/>
        <v>0</v>
      </c>
    </row>
    <row r="784" spans="1:6" ht="27.75" customHeight="1">
      <c r="A784" s="33">
        <v>40</v>
      </c>
      <c r="B784" s="35" t="s">
        <v>567</v>
      </c>
      <c r="C784" s="33" t="s">
        <v>78</v>
      </c>
      <c r="D784" s="43">
        <v>15</v>
      </c>
      <c r="E784" s="36"/>
      <c r="F784" s="36">
        <f t="shared" si="38"/>
        <v>0</v>
      </c>
    </row>
    <row r="785" spans="1:6" ht="27.75" customHeight="1">
      <c r="A785" s="33">
        <v>41</v>
      </c>
      <c r="B785" s="35" t="s">
        <v>568</v>
      </c>
      <c r="C785" s="33" t="s">
        <v>78</v>
      </c>
      <c r="D785" s="43">
        <v>28</v>
      </c>
      <c r="E785" s="36"/>
      <c r="F785" s="36">
        <f t="shared" si="38"/>
        <v>0</v>
      </c>
    </row>
    <row r="786" spans="1:6" ht="27.75" customHeight="1">
      <c r="A786" s="33">
        <v>42</v>
      </c>
      <c r="B786" s="35" t="s">
        <v>569</v>
      </c>
      <c r="C786" s="33" t="s">
        <v>78</v>
      </c>
      <c r="D786" s="43">
        <v>182</v>
      </c>
      <c r="E786" s="36"/>
      <c r="F786" s="36">
        <f t="shared" si="38"/>
        <v>0</v>
      </c>
    </row>
    <row r="787" spans="1:6" ht="27.75" customHeight="1">
      <c r="A787" s="33">
        <v>43</v>
      </c>
      <c r="B787" s="35" t="s">
        <v>570</v>
      </c>
      <c r="C787" s="33" t="s">
        <v>78</v>
      </c>
      <c r="D787" s="43">
        <v>75</v>
      </c>
      <c r="E787" s="36"/>
      <c r="F787" s="36">
        <f t="shared" si="38"/>
        <v>0</v>
      </c>
    </row>
    <row r="788" spans="1:6" ht="15" customHeight="1">
      <c r="A788" s="33">
        <v>44</v>
      </c>
      <c r="B788" s="35" t="s">
        <v>571</v>
      </c>
      <c r="C788" s="33" t="s">
        <v>100</v>
      </c>
      <c r="D788" s="43">
        <v>5</v>
      </c>
      <c r="E788" s="36"/>
      <c r="F788" s="36">
        <f t="shared" si="38"/>
        <v>0</v>
      </c>
    </row>
    <row r="789" spans="1:6" ht="15" customHeight="1">
      <c r="A789" s="33">
        <v>45</v>
      </c>
      <c r="B789" s="35" t="s">
        <v>572</v>
      </c>
      <c r="C789" s="33" t="s">
        <v>100</v>
      </c>
      <c r="D789" s="43">
        <v>27</v>
      </c>
      <c r="E789" s="36"/>
      <c r="F789" s="36">
        <f t="shared" si="38"/>
        <v>0</v>
      </c>
    </row>
    <row r="790" spans="1:6" ht="15" customHeight="1">
      <c r="A790" s="33">
        <v>46</v>
      </c>
      <c r="B790" s="35" t="s">
        <v>573</v>
      </c>
      <c r="C790" s="33" t="s">
        <v>100</v>
      </c>
      <c r="D790" s="43">
        <v>3</v>
      </c>
      <c r="E790" s="36"/>
      <c r="F790" s="36">
        <f t="shared" si="38"/>
        <v>0</v>
      </c>
    </row>
    <row r="791" spans="1:6" ht="15" customHeight="1">
      <c r="A791" s="33">
        <v>47</v>
      </c>
      <c r="B791" s="35" t="s">
        <v>574</v>
      </c>
      <c r="C791" s="33" t="s">
        <v>78</v>
      </c>
      <c r="D791" s="32">
        <v>20</v>
      </c>
      <c r="E791" s="36"/>
      <c r="F791" s="36">
        <f t="shared" si="38"/>
        <v>0</v>
      </c>
    </row>
    <row r="792" spans="1:6" ht="15" customHeight="1">
      <c r="A792" s="33">
        <v>48</v>
      </c>
      <c r="B792" s="35" t="s">
        <v>575</v>
      </c>
      <c r="C792" s="33" t="s">
        <v>78</v>
      </c>
      <c r="D792" s="32">
        <v>102</v>
      </c>
      <c r="E792" s="36"/>
      <c r="F792" s="36">
        <f t="shared" si="38"/>
        <v>0</v>
      </c>
    </row>
    <row r="793" spans="1:6" ht="15" customHeight="1">
      <c r="A793" s="33">
        <v>49</v>
      </c>
      <c r="B793" s="35" t="s">
        <v>576</v>
      </c>
      <c r="C793" s="33" t="s">
        <v>78</v>
      </c>
      <c r="D793" s="32">
        <v>50</v>
      </c>
      <c r="E793" s="36"/>
      <c r="F793" s="36">
        <f t="shared" si="38"/>
        <v>0</v>
      </c>
    </row>
    <row r="794" spans="1:6" ht="15" customHeight="1">
      <c r="A794" s="33">
        <v>50</v>
      </c>
      <c r="B794" s="35" t="s">
        <v>577</v>
      </c>
      <c r="C794" s="33" t="s">
        <v>100</v>
      </c>
      <c r="D794" s="44">
        <v>6</v>
      </c>
      <c r="E794" s="36"/>
      <c r="F794" s="36">
        <f t="shared" si="38"/>
        <v>0</v>
      </c>
    </row>
    <row r="795" spans="1:6" ht="15" customHeight="1">
      <c r="A795" s="33">
        <v>51</v>
      </c>
      <c r="B795" s="35" t="s">
        <v>578</v>
      </c>
      <c r="C795" s="33" t="s">
        <v>78</v>
      </c>
      <c r="D795" s="32">
        <v>50</v>
      </c>
      <c r="E795" s="36"/>
      <c r="F795" s="36">
        <f t="shared" si="38"/>
        <v>0</v>
      </c>
    </row>
    <row r="796" spans="1:6" ht="15" customHeight="1">
      <c r="A796" s="33">
        <v>52</v>
      </c>
      <c r="B796" s="35" t="s">
        <v>579</v>
      </c>
      <c r="C796" s="33" t="s">
        <v>78</v>
      </c>
      <c r="D796" s="32">
        <v>20</v>
      </c>
      <c r="E796" s="36"/>
      <c r="F796" s="36">
        <f t="shared" si="38"/>
        <v>0</v>
      </c>
    </row>
    <row r="797" spans="1:6" ht="15" customHeight="1">
      <c r="A797" s="33">
        <v>53</v>
      </c>
      <c r="B797" s="35" t="s">
        <v>14</v>
      </c>
      <c r="C797" s="33" t="s">
        <v>12</v>
      </c>
      <c r="D797" s="32">
        <v>10.5</v>
      </c>
      <c r="E797" s="36"/>
      <c r="F797" s="36">
        <f t="shared" si="38"/>
        <v>0</v>
      </c>
    </row>
    <row r="798" spans="1:6" ht="15" customHeight="1">
      <c r="A798" s="33">
        <v>54</v>
      </c>
      <c r="B798" s="35" t="s">
        <v>580</v>
      </c>
      <c r="C798" s="33" t="s">
        <v>30</v>
      </c>
      <c r="D798" s="32">
        <v>10.5</v>
      </c>
      <c r="E798" s="36"/>
      <c r="F798" s="36">
        <f t="shared" si="38"/>
        <v>0</v>
      </c>
    </row>
    <row r="799" spans="1:6" ht="15" customHeight="1">
      <c r="A799" s="7"/>
      <c r="B799" s="8" t="s">
        <v>8</v>
      </c>
      <c r="C799" s="9"/>
      <c r="D799" s="42"/>
      <c r="E799" s="10"/>
      <c r="F799" s="11">
        <f>SUM(F744:F798)</f>
        <v>0</v>
      </c>
    </row>
    <row r="800" spans="1:6" ht="15" customHeight="1">
      <c r="A800" s="7"/>
      <c r="B800" s="8" t="s">
        <v>24</v>
      </c>
      <c r="C800" s="9"/>
      <c r="D800" s="42"/>
      <c r="E800" s="12">
        <v>9.4942858013328611E-3</v>
      </c>
      <c r="F800" s="10"/>
    </row>
    <row r="801" spans="1:6" ht="15" customHeight="1">
      <c r="A801" s="33"/>
      <c r="B801" s="34" t="s">
        <v>581</v>
      </c>
      <c r="C801" s="36"/>
      <c r="D801" s="32"/>
      <c r="E801" s="36">
        <v>0</v>
      </c>
      <c r="F801" s="36">
        <f t="shared" ref="F801:F827" si="39">D801*E801</f>
        <v>0</v>
      </c>
    </row>
    <row r="802" spans="1:6" ht="15" customHeight="1">
      <c r="A802" s="33">
        <v>1</v>
      </c>
      <c r="B802" s="35" t="s">
        <v>582</v>
      </c>
      <c r="C802" s="36" t="s">
        <v>100</v>
      </c>
      <c r="D802" s="32">
        <v>121</v>
      </c>
      <c r="E802" s="36"/>
      <c r="F802" s="36">
        <f t="shared" si="39"/>
        <v>0</v>
      </c>
    </row>
    <row r="803" spans="1:6" ht="26.25" customHeight="1">
      <c r="A803" s="33">
        <v>2</v>
      </c>
      <c r="B803" s="35" t="s">
        <v>583</v>
      </c>
      <c r="C803" s="36" t="s">
        <v>100</v>
      </c>
      <c r="D803" s="32">
        <v>4</v>
      </c>
      <c r="E803" s="36"/>
      <c r="F803" s="36">
        <f t="shared" si="39"/>
        <v>0</v>
      </c>
    </row>
    <row r="804" spans="1:6" ht="26.25" customHeight="1">
      <c r="A804" s="33">
        <v>3</v>
      </c>
      <c r="B804" s="35" t="s">
        <v>584</v>
      </c>
      <c r="C804" s="36" t="s">
        <v>100</v>
      </c>
      <c r="D804" s="32">
        <v>12</v>
      </c>
      <c r="E804" s="36"/>
      <c r="F804" s="36">
        <f t="shared" si="39"/>
        <v>0</v>
      </c>
    </row>
    <row r="805" spans="1:6" ht="26.25" customHeight="1">
      <c r="A805" s="33">
        <v>4</v>
      </c>
      <c r="B805" s="35" t="s">
        <v>585</v>
      </c>
      <c r="C805" s="36" t="s">
        <v>100</v>
      </c>
      <c r="D805" s="32">
        <v>33</v>
      </c>
      <c r="E805" s="36"/>
      <c r="F805" s="36">
        <f t="shared" si="39"/>
        <v>0</v>
      </c>
    </row>
    <row r="806" spans="1:6" ht="26.25" customHeight="1">
      <c r="A806" s="33">
        <v>5</v>
      </c>
      <c r="B806" s="35" t="s">
        <v>586</v>
      </c>
      <c r="C806" s="36" t="s">
        <v>100</v>
      </c>
      <c r="D806" s="32">
        <v>21</v>
      </c>
      <c r="E806" s="36"/>
      <c r="F806" s="36">
        <f t="shared" si="39"/>
        <v>0</v>
      </c>
    </row>
    <row r="807" spans="1:6" ht="26.25" customHeight="1">
      <c r="A807" s="33">
        <v>6</v>
      </c>
      <c r="B807" s="35" t="s">
        <v>587</v>
      </c>
      <c r="C807" s="36" t="s">
        <v>100</v>
      </c>
      <c r="D807" s="32">
        <v>16</v>
      </c>
      <c r="E807" s="36"/>
      <c r="F807" s="36">
        <f t="shared" si="39"/>
        <v>0</v>
      </c>
    </row>
    <row r="808" spans="1:6" ht="26.25" customHeight="1">
      <c r="A808" s="33">
        <v>7</v>
      </c>
      <c r="B808" s="35" t="s">
        <v>588</v>
      </c>
      <c r="C808" s="36" t="s">
        <v>100</v>
      </c>
      <c r="D808" s="32">
        <v>15</v>
      </c>
      <c r="E808" s="36"/>
      <c r="F808" s="36">
        <f t="shared" si="39"/>
        <v>0</v>
      </c>
    </row>
    <row r="809" spans="1:6" ht="26.25" customHeight="1">
      <c r="A809" s="33">
        <v>8</v>
      </c>
      <c r="B809" s="35" t="s">
        <v>589</v>
      </c>
      <c r="C809" s="36" t="s">
        <v>100</v>
      </c>
      <c r="D809" s="32">
        <v>12</v>
      </c>
      <c r="E809" s="36"/>
      <c r="F809" s="36">
        <f t="shared" si="39"/>
        <v>0</v>
      </c>
    </row>
    <row r="810" spans="1:6" ht="15" customHeight="1">
      <c r="A810" s="33">
        <v>9</v>
      </c>
      <c r="B810" s="35" t="s">
        <v>590</v>
      </c>
      <c r="C810" s="36" t="s">
        <v>100</v>
      </c>
      <c r="D810" s="32">
        <v>111</v>
      </c>
      <c r="E810" s="36"/>
      <c r="F810" s="36">
        <f t="shared" si="39"/>
        <v>0</v>
      </c>
    </row>
    <row r="811" spans="1:6" ht="29.25" customHeight="1">
      <c r="A811" s="33">
        <v>10</v>
      </c>
      <c r="B811" s="35" t="s">
        <v>591</v>
      </c>
      <c r="C811" s="36" t="s">
        <v>100</v>
      </c>
      <c r="D811" s="32">
        <v>57</v>
      </c>
      <c r="E811" s="36"/>
      <c r="F811" s="36">
        <f t="shared" si="39"/>
        <v>0</v>
      </c>
    </row>
    <row r="812" spans="1:6" ht="29.25" customHeight="1">
      <c r="A812" s="33">
        <v>11</v>
      </c>
      <c r="B812" s="35" t="s">
        <v>592</v>
      </c>
      <c r="C812" s="36" t="s">
        <v>100</v>
      </c>
      <c r="D812" s="32">
        <v>86</v>
      </c>
      <c r="E812" s="36"/>
      <c r="F812" s="36">
        <f t="shared" si="39"/>
        <v>0</v>
      </c>
    </row>
    <row r="813" spans="1:6" ht="29.25" customHeight="1">
      <c r="A813" s="33">
        <v>12</v>
      </c>
      <c r="B813" s="35" t="s">
        <v>593</v>
      </c>
      <c r="C813" s="36" t="s">
        <v>100</v>
      </c>
      <c r="D813" s="32">
        <v>5</v>
      </c>
      <c r="E813" s="36"/>
      <c r="F813" s="36">
        <f t="shared" si="39"/>
        <v>0</v>
      </c>
    </row>
    <row r="814" spans="1:6" ht="29.25" customHeight="1">
      <c r="A814" s="33">
        <v>13</v>
      </c>
      <c r="B814" s="35" t="s">
        <v>594</v>
      </c>
      <c r="C814" s="36" t="s">
        <v>100</v>
      </c>
      <c r="D814" s="32">
        <v>6</v>
      </c>
      <c r="E814" s="36"/>
      <c r="F814" s="36">
        <f t="shared" si="39"/>
        <v>0</v>
      </c>
    </row>
    <row r="815" spans="1:6" ht="36" customHeight="1">
      <c r="A815" s="33">
        <v>14</v>
      </c>
      <c r="B815" s="35" t="s">
        <v>595</v>
      </c>
      <c r="C815" s="36" t="s">
        <v>100</v>
      </c>
      <c r="D815" s="32">
        <v>14</v>
      </c>
      <c r="E815" s="36"/>
      <c r="F815" s="36">
        <f t="shared" si="39"/>
        <v>0</v>
      </c>
    </row>
    <row r="816" spans="1:6" ht="15" customHeight="1">
      <c r="A816" s="33">
        <v>15</v>
      </c>
      <c r="B816" s="35" t="s">
        <v>596</v>
      </c>
      <c r="C816" s="36" t="s">
        <v>100</v>
      </c>
      <c r="D816" s="32">
        <v>24</v>
      </c>
      <c r="E816" s="36"/>
      <c r="F816" s="36">
        <f t="shared" si="39"/>
        <v>0</v>
      </c>
    </row>
    <row r="817" spans="1:6" ht="15" customHeight="1">
      <c r="A817" s="33">
        <v>16</v>
      </c>
      <c r="B817" s="35" t="s">
        <v>597</v>
      </c>
      <c r="C817" s="36" t="s">
        <v>100</v>
      </c>
      <c r="D817" s="32">
        <v>23</v>
      </c>
      <c r="E817" s="36"/>
      <c r="F817" s="36">
        <f t="shared" si="39"/>
        <v>0</v>
      </c>
    </row>
    <row r="818" spans="1:6" ht="15" customHeight="1">
      <c r="A818" s="33">
        <v>17</v>
      </c>
      <c r="B818" s="35" t="s">
        <v>598</v>
      </c>
      <c r="C818" s="36" t="s">
        <v>100</v>
      </c>
      <c r="D818" s="32">
        <v>134</v>
      </c>
      <c r="E818" s="36"/>
      <c r="F818" s="36">
        <f t="shared" si="39"/>
        <v>0</v>
      </c>
    </row>
    <row r="819" spans="1:6" ht="15" customHeight="1">
      <c r="A819" s="33">
        <v>18</v>
      </c>
      <c r="B819" s="35" t="s">
        <v>599</v>
      </c>
      <c r="C819" s="36" t="s">
        <v>100</v>
      </c>
      <c r="D819" s="32">
        <v>56</v>
      </c>
      <c r="E819" s="36"/>
      <c r="F819" s="36">
        <f t="shared" si="39"/>
        <v>0</v>
      </c>
    </row>
    <row r="820" spans="1:6" ht="15" customHeight="1">
      <c r="A820" s="33">
        <v>19</v>
      </c>
      <c r="B820" s="35" t="s">
        <v>600</v>
      </c>
      <c r="C820" s="36" t="s">
        <v>100</v>
      </c>
      <c r="D820" s="32">
        <v>34</v>
      </c>
      <c r="E820" s="36"/>
      <c r="F820" s="36">
        <f t="shared" si="39"/>
        <v>0</v>
      </c>
    </row>
    <row r="821" spans="1:6" ht="15" customHeight="1">
      <c r="A821" s="33">
        <v>20</v>
      </c>
      <c r="B821" s="35" t="s">
        <v>601</v>
      </c>
      <c r="C821" s="36" t="s">
        <v>100</v>
      </c>
      <c r="D821" s="32">
        <v>4</v>
      </c>
      <c r="E821" s="36"/>
      <c r="F821" s="36">
        <f t="shared" si="39"/>
        <v>0</v>
      </c>
    </row>
    <row r="822" spans="1:6" ht="15" customHeight="1">
      <c r="A822" s="33">
        <v>21</v>
      </c>
      <c r="B822" s="35" t="s">
        <v>602</v>
      </c>
      <c r="C822" s="36" t="s">
        <v>100</v>
      </c>
      <c r="D822" s="32">
        <v>228</v>
      </c>
      <c r="E822" s="36"/>
      <c r="F822" s="36">
        <f t="shared" si="39"/>
        <v>0</v>
      </c>
    </row>
    <row r="823" spans="1:6" ht="15" customHeight="1">
      <c r="A823" s="33">
        <v>22</v>
      </c>
      <c r="B823" s="35" t="s">
        <v>603</v>
      </c>
      <c r="C823" s="36" t="s">
        <v>100</v>
      </c>
      <c r="D823" s="32">
        <v>66</v>
      </c>
      <c r="E823" s="36"/>
      <c r="F823" s="36">
        <f t="shared" si="39"/>
        <v>0</v>
      </c>
    </row>
    <row r="824" spans="1:6" ht="15" customHeight="1">
      <c r="A824" s="33">
        <v>23</v>
      </c>
      <c r="B824" s="35" t="s">
        <v>604</v>
      </c>
      <c r="C824" s="33" t="s">
        <v>78</v>
      </c>
      <c r="D824" s="32">
        <v>1240</v>
      </c>
      <c r="E824" s="36"/>
      <c r="F824" s="36">
        <f t="shared" si="39"/>
        <v>0</v>
      </c>
    </row>
    <row r="825" spans="1:6" ht="15" customHeight="1">
      <c r="A825" s="33">
        <v>24</v>
      </c>
      <c r="B825" s="35" t="s">
        <v>605</v>
      </c>
      <c r="C825" s="33" t="s">
        <v>78</v>
      </c>
      <c r="D825" s="32">
        <v>1870</v>
      </c>
      <c r="E825" s="36"/>
      <c r="F825" s="36">
        <f t="shared" si="39"/>
        <v>0</v>
      </c>
    </row>
    <row r="826" spans="1:6" ht="15" customHeight="1">
      <c r="A826" s="33">
        <v>25</v>
      </c>
      <c r="B826" s="35" t="s">
        <v>606</v>
      </c>
      <c r="C826" s="33" t="s">
        <v>78</v>
      </c>
      <c r="D826" s="32">
        <v>280</v>
      </c>
      <c r="E826" s="36"/>
      <c r="F826" s="36">
        <f t="shared" si="39"/>
        <v>0</v>
      </c>
    </row>
    <row r="827" spans="1:6" ht="15" customHeight="1">
      <c r="A827" s="33">
        <v>26</v>
      </c>
      <c r="B827" s="35" t="s">
        <v>607</v>
      </c>
      <c r="C827" s="33" t="s">
        <v>608</v>
      </c>
      <c r="D827" s="32">
        <v>5</v>
      </c>
      <c r="E827" s="36"/>
      <c r="F827" s="36">
        <f t="shared" si="39"/>
        <v>0</v>
      </c>
    </row>
    <row r="828" spans="1:6" ht="15" customHeight="1">
      <c r="A828" s="7"/>
      <c r="B828" s="8" t="s">
        <v>8</v>
      </c>
      <c r="C828" s="9"/>
      <c r="D828" s="42"/>
      <c r="E828" s="10"/>
      <c r="F828" s="11">
        <f>SUM(F801:F827)</f>
        <v>0</v>
      </c>
    </row>
    <row r="829" spans="1:6" ht="15" customHeight="1">
      <c r="A829" s="7"/>
      <c r="B829" s="8" t="s">
        <v>24</v>
      </c>
      <c r="C829" s="9"/>
      <c r="D829" s="42"/>
      <c r="E829" s="12">
        <v>1.2592876248876884E-2</v>
      </c>
      <c r="F829" s="10"/>
    </row>
    <row r="830" spans="1:6" ht="28.5" customHeight="1">
      <c r="A830" s="33"/>
      <c r="B830" s="34" t="s">
        <v>609</v>
      </c>
      <c r="C830" s="36"/>
      <c r="D830" s="32"/>
      <c r="E830" s="36">
        <v>0</v>
      </c>
      <c r="F830" s="36">
        <f t="shared" ref="F830:F850" si="40">D830*E830</f>
        <v>0</v>
      </c>
    </row>
    <row r="831" spans="1:6" ht="15" customHeight="1">
      <c r="A831" s="33">
        <v>1</v>
      </c>
      <c r="B831" s="35" t="s">
        <v>610</v>
      </c>
      <c r="C831" s="33" t="s">
        <v>100</v>
      </c>
      <c r="D831" s="32">
        <v>1</v>
      </c>
      <c r="E831" s="36"/>
      <c r="F831" s="36">
        <f t="shared" si="40"/>
        <v>0</v>
      </c>
    </row>
    <row r="832" spans="1:6" ht="15" customHeight="1">
      <c r="A832" s="33">
        <v>2</v>
      </c>
      <c r="B832" s="35" t="s">
        <v>611</v>
      </c>
      <c r="C832" s="33" t="s">
        <v>100</v>
      </c>
      <c r="D832" s="32">
        <v>2</v>
      </c>
      <c r="E832" s="36"/>
      <c r="F832" s="36">
        <f t="shared" si="40"/>
        <v>0</v>
      </c>
    </row>
    <row r="833" spans="1:6" ht="24.75" customHeight="1">
      <c r="A833" s="33">
        <v>3</v>
      </c>
      <c r="B833" s="35" t="s">
        <v>612</v>
      </c>
      <c r="C833" s="33" t="s">
        <v>100</v>
      </c>
      <c r="D833" s="32">
        <v>1</v>
      </c>
      <c r="E833" s="36"/>
      <c r="F833" s="36">
        <f t="shared" si="40"/>
        <v>0</v>
      </c>
    </row>
    <row r="834" spans="1:6" ht="24.75" customHeight="1">
      <c r="A834" s="33">
        <v>4</v>
      </c>
      <c r="B834" s="35" t="s">
        <v>613</v>
      </c>
      <c r="C834" s="33" t="s">
        <v>100</v>
      </c>
      <c r="D834" s="32">
        <v>2</v>
      </c>
      <c r="E834" s="36"/>
      <c r="F834" s="36">
        <f t="shared" si="40"/>
        <v>0</v>
      </c>
    </row>
    <row r="835" spans="1:6" ht="24.75" customHeight="1">
      <c r="A835" s="33">
        <v>6</v>
      </c>
      <c r="B835" s="35" t="s">
        <v>614</v>
      </c>
      <c r="C835" s="33" t="s">
        <v>100</v>
      </c>
      <c r="D835" s="32">
        <v>89</v>
      </c>
      <c r="E835" s="36"/>
      <c r="F835" s="36">
        <f t="shared" si="40"/>
        <v>0</v>
      </c>
    </row>
    <row r="836" spans="1:6" ht="24.75" customHeight="1">
      <c r="A836" s="33">
        <v>7</v>
      </c>
      <c r="B836" s="35" t="s">
        <v>615</v>
      </c>
      <c r="C836" s="33" t="s">
        <v>100</v>
      </c>
      <c r="D836" s="32">
        <v>16</v>
      </c>
      <c r="E836" s="36"/>
      <c r="F836" s="36">
        <f t="shared" si="40"/>
        <v>0</v>
      </c>
    </row>
    <row r="837" spans="1:6" ht="15" customHeight="1">
      <c r="A837" s="33">
        <v>8</v>
      </c>
      <c r="B837" s="35" t="s">
        <v>616</v>
      </c>
      <c r="C837" s="33" t="s">
        <v>100</v>
      </c>
      <c r="D837" s="32">
        <v>11</v>
      </c>
      <c r="E837" s="36"/>
      <c r="F837" s="36">
        <f t="shared" si="40"/>
        <v>0</v>
      </c>
    </row>
    <row r="838" spans="1:6" ht="15" customHeight="1">
      <c r="A838" s="33">
        <v>9</v>
      </c>
      <c r="B838" s="35" t="s">
        <v>617</v>
      </c>
      <c r="C838" s="33" t="s">
        <v>100</v>
      </c>
      <c r="D838" s="32">
        <v>8</v>
      </c>
      <c r="E838" s="36"/>
      <c r="F838" s="36">
        <f t="shared" si="40"/>
        <v>0</v>
      </c>
    </row>
    <row r="839" spans="1:6" ht="15" customHeight="1">
      <c r="A839" s="33">
        <v>10</v>
      </c>
      <c r="B839" s="35" t="s">
        <v>618</v>
      </c>
      <c r="C839" s="33" t="s">
        <v>100</v>
      </c>
      <c r="D839" s="32">
        <v>1</v>
      </c>
      <c r="E839" s="36"/>
      <c r="F839" s="36">
        <f t="shared" si="40"/>
        <v>0</v>
      </c>
    </row>
    <row r="840" spans="1:6" ht="15" customHeight="1">
      <c r="A840" s="33">
        <v>11</v>
      </c>
      <c r="B840" s="35" t="s">
        <v>619</v>
      </c>
      <c r="C840" s="33" t="s">
        <v>100</v>
      </c>
      <c r="D840" s="32">
        <v>4</v>
      </c>
      <c r="E840" s="36"/>
      <c r="F840" s="36">
        <f t="shared" si="40"/>
        <v>0</v>
      </c>
    </row>
    <row r="841" spans="1:6" ht="15" customHeight="1">
      <c r="A841" s="33">
        <v>12</v>
      </c>
      <c r="B841" s="35" t="s">
        <v>620</v>
      </c>
      <c r="C841" s="33" t="s">
        <v>100</v>
      </c>
      <c r="D841" s="32">
        <v>4</v>
      </c>
      <c r="E841" s="36"/>
      <c r="F841" s="36">
        <f t="shared" si="40"/>
        <v>0</v>
      </c>
    </row>
    <row r="842" spans="1:6" ht="27" customHeight="1">
      <c r="A842" s="33">
        <v>13</v>
      </c>
      <c r="B842" s="35" t="s">
        <v>621</v>
      </c>
      <c r="C842" s="33" t="s">
        <v>78</v>
      </c>
      <c r="D842" s="32">
        <v>2</v>
      </c>
      <c r="E842" s="36"/>
      <c r="F842" s="36">
        <f t="shared" si="40"/>
        <v>0</v>
      </c>
    </row>
    <row r="843" spans="1:6" ht="27" customHeight="1">
      <c r="A843" s="33">
        <v>14</v>
      </c>
      <c r="B843" s="35" t="s">
        <v>622</v>
      </c>
      <c r="C843" s="33" t="s">
        <v>100</v>
      </c>
      <c r="D843" s="32">
        <v>1</v>
      </c>
      <c r="E843" s="36"/>
      <c r="F843" s="36">
        <f t="shared" si="40"/>
        <v>0</v>
      </c>
    </row>
    <row r="844" spans="1:6" ht="27" customHeight="1">
      <c r="A844" s="33">
        <v>15</v>
      </c>
      <c r="B844" s="35" t="s">
        <v>623</v>
      </c>
      <c r="C844" s="33" t="s">
        <v>100</v>
      </c>
      <c r="D844" s="32">
        <v>1</v>
      </c>
      <c r="E844" s="36"/>
      <c r="F844" s="36">
        <f t="shared" si="40"/>
        <v>0</v>
      </c>
    </row>
    <row r="845" spans="1:6" ht="27" customHeight="1">
      <c r="A845" s="33">
        <v>16</v>
      </c>
      <c r="B845" s="35" t="s">
        <v>624</v>
      </c>
      <c r="C845" s="33" t="s">
        <v>100</v>
      </c>
      <c r="D845" s="32">
        <v>2</v>
      </c>
      <c r="E845" s="36"/>
      <c r="F845" s="36">
        <f t="shared" si="40"/>
        <v>0</v>
      </c>
    </row>
    <row r="846" spans="1:6" ht="27" customHeight="1">
      <c r="A846" s="33">
        <v>17</v>
      </c>
      <c r="B846" s="35" t="s">
        <v>625</v>
      </c>
      <c r="C846" s="33" t="s">
        <v>78</v>
      </c>
      <c r="D846" s="32">
        <v>20</v>
      </c>
      <c r="E846" s="36"/>
      <c r="F846" s="36">
        <f t="shared" si="40"/>
        <v>0</v>
      </c>
    </row>
    <row r="847" spans="1:6" ht="27" customHeight="1">
      <c r="A847" s="33">
        <v>18</v>
      </c>
      <c r="B847" s="35" t="s">
        <v>626</v>
      </c>
      <c r="C847" s="33" t="s">
        <v>78</v>
      </c>
      <c r="D847" s="32">
        <v>870</v>
      </c>
      <c r="E847" s="36"/>
      <c r="F847" s="36">
        <f t="shared" si="40"/>
        <v>0</v>
      </c>
    </row>
    <row r="848" spans="1:6" ht="15" customHeight="1">
      <c r="A848" s="33">
        <v>19</v>
      </c>
      <c r="B848" s="35" t="s">
        <v>627</v>
      </c>
      <c r="C848" s="33" t="s">
        <v>78</v>
      </c>
      <c r="D848" s="32">
        <v>20</v>
      </c>
      <c r="E848" s="36"/>
      <c r="F848" s="36">
        <f t="shared" si="40"/>
        <v>0</v>
      </c>
    </row>
    <row r="849" spans="1:6" ht="15" customHeight="1">
      <c r="A849" s="33">
        <v>20</v>
      </c>
      <c r="B849" s="35" t="s">
        <v>628</v>
      </c>
      <c r="C849" s="33" t="s">
        <v>78</v>
      </c>
      <c r="D849" s="32">
        <v>650</v>
      </c>
      <c r="E849" s="36"/>
      <c r="F849" s="36">
        <f t="shared" si="40"/>
        <v>0</v>
      </c>
    </row>
    <row r="850" spans="1:6" ht="15" customHeight="1">
      <c r="A850" s="33">
        <v>21</v>
      </c>
      <c r="B850" s="35" t="s">
        <v>629</v>
      </c>
      <c r="C850" s="36" t="s">
        <v>100</v>
      </c>
      <c r="D850" s="32">
        <v>200</v>
      </c>
      <c r="E850" s="36"/>
      <c r="F850" s="36">
        <f t="shared" si="40"/>
        <v>0</v>
      </c>
    </row>
    <row r="851" spans="1:6" ht="15" customHeight="1">
      <c r="A851" s="7"/>
      <c r="B851" s="8" t="s">
        <v>8</v>
      </c>
      <c r="C851" s="9"/>
      <c r="D851" s="42"/>
      <c r="E851" s="10"/>
      <c r="F851" s="11">
        <f>SUM(F830:F850)</f>
        <v>0</v>
      </c>
    </row>
    <row r="852" spans="1:6" ht="15" customHeight="1">
      <c r="A852" s="7"/>
      <c r="B852" s="8" t="s">
        <v>24</v>
      </c>
      <c r="C852" s="9"/>
      <c r="D852" s="42"/>
      <c r="E852" s="12">
        <v>4.5833270834440424E-3</v>
      </c>
      <c r="F852" s="10"/>
    </row>
    <row r="853" spans="1:6" ht="15" customHeight="1">
      <c r="A853" s="33"/>
      <c r="B853" s="34" t="s">
        <v>630</v>
      </c>
      <c r="C853" s="36"/>
      <c r="D853" s="32"/>
      <c r="E853" s="36">
        <v>0</v>
      </c>
      <c r="F853" s="36">
        <f t="shared" ref="F853:F870" si="41">D853*E853</f>
        <v>0</v>
      </c>
    </row>
    <row r="854" spans="1:6" ht="24" customHeight="1">
      <c r="A854" s="33">
        <v>1</v>
      </c>
      <c r="B854" s="35" t="s">
        <v>631</v>
      </c>
      <c r="C854" s="33" t="s">
        <v>100</v>
      </c>
      <c r="D854" s="32">
        <v>1</v>
      </c>
      <c r="E854" s="36"/>
      <c r="F854" s="36">
        <f t="shared" si="41"/>
        <v>0</v>
      </c>
    </row>
    <row r="855" spans="1:6" ht="15.75" customHeight="1">
      <c r="A855" s="33">
        <v>2</v>
      </c>
      <c r="B855" s="35" t="s">
        <v>632</v>
      </c>
      <c r="C855" s="33" t="s">
        <v>100</v>
      </c>
      <c r="D855" s="32">
        <v>1</v>
      </c>
      <c r="E855" s="36"/>
      <c r="F855" s="36">
        <f t="shared" si="41"/>
        <v>0</v>
      </c>
    </row>
    <row r="856" spans="1:6" ht="24" customHeight="1">
      <c r="A856" s="33">
        <v>3</v>
      </c>
      <c r="B856" s="35" t="s">
        <v>633</v>
      </c>
      <c r="C856" s="33" t="s">
        <v>100</v>
      </c>
      <c r="D856" s="32">
        <v>1</v>
      </c>
      <c r="E856" s="36"/>
      <c r="F856" s="36">
        <f t="shared" si="41"/>
        <v>0</v>
      </c>
    </row>
    <row r="857" spans="1:6" ht="15" customHeight="1">
      <c r="A857" s="33">
        <v>4</v>
      </c>
      <c r="B857" s="35" t="s">
        <v>634</v>
      </c>
      <c r="C857" s="33" t="s">
        <v>100</v>
      </c>
      <c r="D857" s="32">
        <v>1</v>
      </c>
      <c r="E857" s="36"/>
      <c r="F857" s="36">
        <f t="shared" si="41"/>
        <v>0</v>
      </c>
    </row>
    <row r="858" spans="1:6" ht="15" customHeight="1">
      <c r="A858" s="33">
        <v>5</v>
      </c>
      <c r="B858" s="35" t="s">
        <v>635</v>
      </c>
      <c r="C858" s="33" t="s">
        <v>100</v>
      </c>
      <c r="D858" s="32">
        <v>1</v>
      </c>
      <c r="E858" s="36"/>
      <c r="F858" s="36">
        <f t="shared" si="41"/>
        <v>0</v>
      </c>
    </row>
    <row r="859" spans="1:6" ht="15" customHeight="1">
      <c r="A859" s="33">
        <v>7</v>
      </c>
      <c r="B859" s="35" t="s">
        <v>636</v>
      </c>
      <c r="C859" s="33" t="s">
        <v>100</v>
      </c>
      <c r="D859" s="32">
        <v>1</v>
      </c>
      <c r="E859" s="36"/>
      <c r="F859" s="36">
        <f t="shared" si="41"/>
        <v>0</v>
      </c>
    </row>
    <row r="860" spans="1:6" ht="15" customHeight="1">
      <c r="A860" s="33">
        <v>8</v>
      </c>
      <c r="B860" s="35" t="s">
        <v>637</v>
      </c>
      <c r="C860" s="33" t="s">
        <v>100</v>
      </c>
      <c r="D860" s="32">
        <v>1</v>
      </c>
      <c r="E860" s="36"/>
      <c r="F860" s="36">
        <f t="shared" si="41"/>
        <v>0</v>
      </c>
    </row>
    <row r="861" spans="1:6" ht="15" customHeight="1">
      <c r="A861" s="33">
        <v>9</v>
      </c>
      <c r="B861" s="35" t="s">
        <v>638</v>
      </c>
      <c r="C861" s="33" t="s">
        <v>100</v>
      </c>
      <c r="D861" s="32">
        <v>2</v>
      </c>
      <c r="E861" s="36"/>
      <c r="F861" s="36">
        <f t="shared" si="41"/>
        <v>0</v>
      </c>
    </row>
    <row r="862" spans="1:6" ht="15" customHeight="1">
      <c r="A862" s="33">
        <v>10</v>
      </c>
      <c r="B862" s="35" t="s">
        <v>639</v>
      </c>
      <c r="C862" s="33" t="s">
        <v>100</v>
      </c>
      <c r="D862" s="32">
        <v>13</v>
      </c>
      <c r="E862" s="36"/>
      <c r="F862" s="36">
        <f t="shared" si="41"/>
        <v>0</v>
      </c>
    </row>
    <row r="863" spans="1:6" ht="15" customHeight="1">
      <c r="A863" s="33">
        <v>11</v>
      </c>
      <c r="B863" s="35" t="s">
        <v>640</v>
      </c>
      <c r="C863" s="33" t="s">
        <v>100</v>
      </c>
      <c r="D863" s="32">
        <v>1</v>
      </c>
      <c r="E863" s="36"/>
      <c r="F863" s="36">
        <f t="shared" si="41"/>
        <v>0</v>
      </c>
    </row>
    <row r="864" spans="1:6" ht="26.25" customHeight="1">
      <c r="A864" s="33">
        <v>12</v>
      </c>
      <c r="B864" s="35" t="s">
        <v>641</v>
      </c>
      <c r="C864" s="33" t="s">
        <v>100</v>
      </c>
      <c r="D864" s="32">
        <v>9</v>
      </c>
      <c r="E864" s="36"/>
      <c r="F864" s="36">
        <f t="shared" si="41"/>
        <v>0</v>
      </c>
    </row>
    <row r="865" spans="1:6" ht="15" customHeight="1">
      <c r="A865" s="33">
        <v>13</v>
      </c>
      <c r="B865" s="35" t="s">
        <v>642</v>
      </c>
      <c r="C865" s="33" t="s">
        <v>100</v>
      </c>
      <c r="D865" s="32">
        <v>1</v>
      </c>
      <c r="E865" s="36"/>
      <c r="F865" s="36">
        <f t="shared" si="41"/>
        <v>0</v>
      </c>
    </row>
    <row r="866" spans="1:6" ht="15" customHeight="1">
      <c r="A866" s="33">
        <v>14</v>
      </c>
      <c r="B866" s="35" t="s">
        <v>643</v>
      </c>
      <c r="C866" s="36" t="s">
        <v>78</v>
      </c>
      <c r="D866" s="32">
        <v>880</v>
      </c>
      <c r="E866" s="36"/>
      <c r="F866" s="36">
        <f t="shared" si="41"/>
        <v>0</v>
      </c>
    </row>
    <row r="867" spans="1:6" ht="15" customHeight="1">
      <c r="A867" s="33">
        <v>15</v>
      </c>
      <c r="B867" s="35" t="s">
        <v>644</v>
      </c>
      <c r="C867" s="33" t="s">
        <v>100</v>
      </c>
      <c r="D867" s="32">
        <v>23</v>
      </c>
      <c r="E867" s="36"/>
      <c r="F867" s="36">
        <f t="shared" si="41"/>
        <v>0</v>
      </c>
    </row>
    <row r="868" spans="1:6" ht="15" customHeight="1">
      <c r="A868" s="33">
        <v>16</v>
      </c>
      <c r="B868" s="35" t="s">
        <v>645</v>
      </c>
      <c r="C868" s="33" t="s">
        <v>78</v>
      </c>
      <c r="D868" s="32">
        <v>630</v>
      </c>
      <c r="E868" s="36"/>
      <c r="F868" s="36">
        <f t="shared" si="41"/>
        <v>0</v>
      </c>
    </row>
    <row r="869" spans="1:6" ht="15" customHeight="1">
      <c r="A869" s="33">
        <v>17</v>
      </c>
      <c r="B869" s="35" t="s">
        <v>646</v>
      </c>
      <c r="C869" s="33" t="s">
        <v>100</v>
      </c>
      <c r="D869" s="32">
        <v>9</v>
      </c>
      <c r="E869" s="36"/>
      <c r="F869" s="36">
        <f t="shared" si="41"/>
        <v>0</v>
      </c>
    </row>
    <row r="870" spans="1:6" ht="15" customHeight="1">
      <c r="A870" s="33">
        <v>18</v>
      </c>
      <c r="B870" s="35" t="s">
        <v>629</v>
      </c>
      <c r="C870" s="33" t="s">
        <v>100</v>
      </c>
      <c r="D870" s="32">
        <v>100</v>
      </c>
      <c r="E870" s="36"/>
      <c r="F870" s="36">
        <f t="shared" si="41"/>
        <v>0</v>
      </c>
    </row>
    <row r="871" spans="1:6" ht="15" customHeight="1">
      <c r="A871" s="7"/>
      <c r="B871" s="8" t="s">
        <v>8</v>
      </c>
      <c r="C871" s="9"/>
      <c r="D871" s="42"/>
      <c r="E871" s="10"/>
      <c r="F871" s="11">
        <f>SUM(F853:F870)</f>
        <v>0</v>
      </c>
    </row>
    <row r="872" spans="1:6" ht="15" customHeight="1">
      <c r="A872" s="7"/>
      <c r="B872" s="8" t="s">
        <v>24</v>
      </c>
      <c r="C872" s="9"/>
      <c r="D872" s="42"/>
      <c r="E872" s="12">
        <v>3.5378623321368841E-3</v>
      </c>
      <c r="F872" s="10"/>
    </row>
    <row r="873" spans="1:6" ht="15" customHeight="1">
      <c r="A873" s="33"/>
      <c r="B873" s="34" t="s">
        <v>647</v>
      </c>
      <c r="C873" s="36"/>
      <c r="D873" s="32"/>
      <c r="E873" s="36">
        <v>0</v>
      </c>
      <c r="F873" s="36">
        <f t="shared" ref="F873:F886" si="42">D873*E873</f>
        <v>0</v>
      </c>
    </row>
    <row r="874" spans="1:6" ht="26.25" customHeight="1">
      <c r="A874" s="33">
        <v>1</v>
      </c>
      <c r="B874" s="35" t="s">
        <v>648</v>
      </c>
      <c r="C874" s="33" t="s">
        <v>68</v>
      </c>
      <c r="D874" s="43">
        <v>2</v>
      </c>
      <c r="E874" s="36"/>
      <c r="F874" s="36">
        <f t="shared" si="42"/>
        <v>0</v>
      </c>
    </row>
    <row r="875" spans="1:6" ht="26.25" customHeight="1">
      <c r="A875" s="33">
        <v>2</v>
      </c>
      <c r="B875" s="35" t="s">
        <v>649</v>
      </c>
      <c r="C875" s="33" t="s">
        <v>100</v>
      </c>
      <c r="D875" s="43">
        <v>34</v>
      </c>
      <c r="E875" s="36"/>
      <c r="F875" s="36">
        <f t="shared" si="42"/>
        <v>0</v>
      </c>
    </row>
    <row r="876" spans="1:6" ht="15" customHeight="1">
      <c r="A876" s="33">
        <v>3</v>
      </c>
      <c r="B876" s="35" t="s">
        <v>650</v>
      </c>
      <c r="C876" s="33" t="s">
        <v>78</v>
      </c>
      <c r="D876" s="32">
        <v>155</v>
      </c>
      <c r="E876" s="36"/>
      <c r="F876" s="36">
        <f t="shared" si="42"/>
        <v>0</v>
      </c>
    </row>
    <row r="877" spans="1:6" ht="15" customHeight="1">
      <c r="A877" s="33">
        <v>4</v>
      </c>
      <c r="B877" s="35" t="s">
        <v>651</v>
      </c>
      <c r="C877" s="33" t="s">
        <v>78</v>
      </c>
      <c r="D877" s="32">
        <v>45</v>
      </c>
      <c r="E877" s="36"/>
      <c r="F877" s="36">
        <f t="shared" si="42"/>
        <v>0</v>
      </c>
    </row>
    <row r="878" spans="1:6" ht="15" customHeight="1">
      <c r="A878" s="33">
        <v>5</v>
      </c>
      <c r="B878" s="35" t="s">
        <v>652</v>
      </c>
      <c r="C878" s="33" t="s">
        <v>100</v>
      </c>
      <c r="D878" s="32">
        <v>1</v>
      </c>
      <c r="E878" s="36"/>
      <c r="F878" s="36">
        <f t="shared" si="42"/>
        <v>0</v>
      </c>
    </row>
    <row r="879" spans="1:6" ht="15" customHeight="1">
      <c r="A879" s="33">
        <v>6</v>
      </c>
      <c r="B879" s="35" t="s">
        <v>653</v>
      </c>
      <c r="C879" s="33" t="s">
        <v>100</v>
      </c>
      <c r="D879" s="32">
        <v>1</v>
      </c>
      <c r="E879" s="36"/>
      <c r="F879" s="36">
        <f t="shared" si="42"/>
        <v>0</v>
      </c>
    </row>
    <row r="880" spans="1:6" ht="15" customHeight="1">
      <c r="A880" s="33">
        <v>7</v>
      </c>
      <c r="B880" s="35" t="s">
        <v>549</v>
      </c>
      <c r="C880" s="33" t="s">
        <v>100</v>
      </c>
      <c r="D880" s="32">
        <v>1</v>
      </c>
      <c r="E880" s="36"/>
      <c r="F880" s="36">
        <f t="shared" si="42"/>
        <v>0</v>
      </c>
    </row>
    <row r="881" spans="1:6" ht="15" customHeight="1">
      <c r="A881" s="33">
        <v>8</v>
      </c>
      <c r="B881" s="35" t="s">
        <v>654</v>
      </c>
      <c r="C881" s="33" t="s">
        <v>78</v>
      </c>
      <c r="D881" s="32">
        <v>155</v>
      </c>
      <c r="E881" s="36"/>
      <c r="F881" s="36">
        <f t="shared" si="42"/>
        <v>0</v>
      </c>
    </row>
    <row r="882" spans="1:6" ht="15" customHeight="1">
      <c r="A882" s="33">
        <v>9</v>
      </c>
      <c r="B882" s="35" t="s">
        <v>13</v>
      </c>
      <c r="C882" s="33" t="s">
        <v>12</v>
      </c>
      <c r="D882" s="32">
        <v>32.56</v>
      </c>
      <c r="E882" s="36"/>
      <c r="F882" s="36">
        <f t="shared" si="42"/>
        <v>0</v>
      </c>
    </row>
    <row r="883" spans="1:6" ht="15" customHeight="1">
      <c r="A883" s="33">
        <v>10</v>
      </c>
      <c r="B883" s="35" t="s">
        <v>14</v>
      </c>
      <c r="C883" s="33" t="s">
        <v>12</v>
      </c>
      <c r="D883" s="32">
        <v>4.4399999999999995</v>
      </c>
      <c r="E883" s="36"/>
      <c r="F883" s="36">
        <f t="shared" si="42"/>
        <v>0</v>
      </c>
    </row>
    <row r="884" spans="1:6" ht="15" customHeight="1">
      <c r="A884" s="33">
        <v>11</v>
      </c>
      <c r="B884" s="35" t="s">
        <v>15</v>
      </c>
      <c r="C884" s="33" t="s">
        <v>12</v>
      </c>
      <c r="D884" s="32">
        <v>37</v>
      </c>
      <c r="E884" s="36"/>
      <c r="F884" s="36">
        <f t="shared" si="42"/>
        <v>0</v>
      </c>
    </row>
    <row r="885" spans="1:6" ht="15" customHeight="1">
      <c r="A885" s="33">
        <v>12</v>
      </c>
      <c r="B885" s="35" t="s">
        <v>17</v>
      </c>
      <c r="C885" s="33" t="s">
        <v>12</v>
      </c>
      <c r="D885" s="32">
        <v>37</v>
      </c>
      <c r="E885" s="36"/>
      <c r="F885" s="36">
        <f t="shared" si="42"/>
        <v>0</v>
      </c>
    </row>
    <row r="886" spans="1:6" ht="15" customHeight="1">
      <c r="A886" s="33">
        <v>13</v>
      </c>
      <c r="B886" s="35" t="s">
        <v>580</v>
      </c>
      <c r="C886" s="33" t="s">
        <v>12</v>
      </c>
      <c r="D886" s="32">
        <v>4.4399999999999995</v>
      </c>
      <c r="E886" s="36"/>
      <c r="F886" s="36">
        <f t="shared" si="42"/>
        <v>0</v>
      </c>
    </row>
    <row r="887" spans="1:6" ht="15" customHeight="1">
      <c r="A887" s="7"/>
      <c r="B887" s="8" t="s">
        <v>8</v>
      </c>
      <c r="C887" s="9"/>
      <c r="D887" s="42"/>
      <c r="E887" s="10"/>
      <c r="F887" s="11">
        <f>SUM(F873:F886)</f>
        <v>0</v>
      </c>
    </row>
    <row r="888" spans="1:6" ht="15" customHeight="1">
      <c r="A888" s="7"/>
      <c r="B888" s="8" t="s">
        <v>24</v>
      </c>
      <c r="C888" s="9"/>
      <c r="D888" s="42"/>
      <c r="E888" s="12">
        <v>2.3794309761900443E-3</v>
      </c>
      <c r="F888" s="10"/>
    </row>
    <row r="889" spans="1:6" ht="15" customHeight="1">
      <c r="A889" s="33"/>
      <c r="B889" s="34" t="s">
        <v>655</v>
      </c>
      <c r="C889" s="33"/>
      <c r="D889" s="44"/>
      <c r="E889" s="36">
        <v>0</v>
      </c>
      <c r="F889" s="36">
        <f t="shared" ref="F889:F928" si="43">D889*E889</f>
        <v>0</v>
      </c>
    </row>
    <row r="890" spans="1:6" ht="15" customHeight="1">
      <c r="A890" s="33">
        <v>1</v>
      </c>
      <c r="B890" s="35" t="s">
        <v>656</v>
      </c>
      <c r="C890" s="35" t="s">
        <v>78</v>
      </c>
      <c r="D890" s="44">
        <v>140</v>
      </c>
      <c r="E890" s="36"/>
      <c r="F890" s="36">
        <f t="shared" si="43"/>
        <v>0</v>
      </c>
    </row>
    <row r="891" spans="1:6" ht="15" customHeight="1">
      <c r="A891" s="33">
        <v>2</v>
      </c>
      <c r="B891" s="35" t="s">
        <v>657</v>
      </c>
      <c r="C891" s="33" t="s">
        <v>18</v>
      </c>
      <c r="D891" s="47">
        <v>7.2</v>
      </c>
      <c r="E891" s="36"/>
      <c r="F891" s="36">
        <f t="shared" si="43"/>
        <v>0</v>
      </c>
    </row>
    <row r="892" spans="1:6" ht="15" customHeight="1">
      <c r="A892" s="33">
        <v>3</v>
      </c>
      <c r="B892" s="35" t="s">
        <v>658</v>
      </c>
      <c r="C892" s="33" t="s">
        <v>12</v>
      </c>
      <c r="D892" s="47">
        <v>0.08</v>
      </c>
      <c r="E892" s="36"/>
      <c r="F892" s="36">
        <f t="shared" si="43"/>
        <v>0</v>
      </c>
    </row>
    <row r="893" spans="1:6" ht="15" customHeight="1">
      <c r="A893" s="33">
        <v>4</v>
      </c>
      <c r="B893" s="35" t="s">
        <v>659</v>
      </c>
      <c r="C893" s="33" t="s">
        <v>12</v>
      </c>
      <c r="D893" s="47">
        <v>0.08</v>
      </c>
      <c r="E893" s="36"/>
      <c r="F893" s="36">
        <f t="shared" si="43"/>
        <v>0</v>
      </c>
    </row>
    <row r="894" spans="1:6" ht="15" customHeight="1">
      <c r="A894" s="33">
        <v>5</v>
      </c>
      <c r="B894" s="35" t="s">
        <v>660</v>
      </c>
      <c r="C894" s="36" t="s">
        <v>23</v>
      </c>
      <c r="D894" s="44">
        <v>14.56</v>
      </c>
      <c r="E894" s="36"/>
      <c r="F894" s="36">
        <f t="shared" si="43"/>
        <v>0</v>
      </c>
    </row>
    <row r="895" spans="1:6" ht="15" customHeight="1">
      <c r="A895" s="33">
        <v>6</v>
      </c>
      <c r="B895" s="35" t="s">
        <v>14</v>
      </c>
      <c r="C895" s="33" t="s">
        <v>18</v>
      </c>
      <c r="D895" s="32">
        <v>5</v>
      </c>
      <c r="E895" s="36"/>
      <c r="F895" s="36">
        <f t="shared" si="43"/>
        <v>0</v>
      </c>
    </row>
    <row r="896" spans="1:6" ht="15" customHeight="1">
      <c r="A896" s="33">
        <v>7</v>
      </c>
      <c r="B896" s="35" t="s">
        <v>661</v>
      </c>
      <c r="C896" s="33" t="s">
        <v>18</v>
      </c>
      <c r="D896" s="43">
        <v>152</v>
      </c>
      <c r="E896" s="36"/>
      <c r="F896" s="36">
        <f t="shared" si="43"/>
        <v>0</v>
      </c>
    </row>
    <row r="897" spans="1:6" ht="25.5" customHeight="1">
      <c r="A897" s="33">
        <v>8</v>
      </c>
      <c r="B897" s="35" t="s">
        <v>662</v>
      </c>
      <c r="C897" s="33" t="s">
        <v>18</v>
      </c>
      <c r="D897" s="44">
        <v>43</v>
      </c>
      <c r="E897" s="36"/>
      <c r="F897" s="36">
        <f t="shared" si="43"/>
        <v>0</v>
      </c>
    </row>
    <row r="898" spans="1:6" ht="15" customHeight="1">
      <c r="A898" s="33">
        <v>9</v>
      </c>
      <c r="B898" s="35" t="s">
        <v>663</v>
      </c>
      <c r="C898" s="33" t="s">
        <v>18</v>
      </c>
      <c r="D898" s="32">
        <v>13</v>
      </c>
      <c r="E898" s="36"/>
      <c r="F898" s="36">
        <f t="shared" si="43"/>
        <v>0</v>
      </c>
    </row>
    <row r="899" spans="1:6" ht="25.5" customHeight="1">
      <c r="A899" s="33">
        <v>10</v>
      </c>
      <c r="B899" s="35" t="s">
        <v>664</v>
      </c>
      <c r="C899" s="33" t="s">
        <v>78</v>
      </c>
      <c r="D899" s="32">
        <v>3</v>
      </c>
      <c r="E899" s="36"/>
      <c r="F899" s="36">
        <f t="shared" si="43"/>
        <v>0</v>
      </c>
    </row>
    <row r="900" spans="1:6" ht="25.5" customHeight="1">
      <c r="A900" s="33">
        <v>11</v>
      </c>
      <c r="B900" s="35" t="s">
        <v>665</v>
      </c>
      <c r="C900" s="33" t="s">
        <v>78</v>
      </c>
      <c r="D900" s="32">
        <v>185</v>
      </c>
      <c r="E900" s="36"/>
      <c r="F900" s="36">
        <f t="shared" si="43"/>
        <v>0</v>
      </c>
    </row>
    <row r="901" spans="1:6" ht="15" customHeight="1">
      <c r="A901" s="33">
        <v>12</v>
      </c>
      <c r="B901" s="35" t="s">
        <v>666</v>
      </c>
      <c r="C901" s="33" t="s">
        <v>100</v>
      </c>
      <c r="D901" s="32">
        <v>1</v>
      </c>
      <c r="E901" s="36"/>
      <c r="F901" s="36">
        <f t="shared" si="43"/>
        <v>0</v>
      </c>
    </row>
    <row r="902" spans="1:6" ht="15" customHeight="1">
      <c r="A902" s="33">
        <v>13</v>
      </c>
      <c r="B902" s="35" t="s">
        <v>667</v>
      </c>
      <c r="C902" s="33" t="s">
        <v>100</v>
      </c>
      <c r="D902" s="32">
        <v>1</v>
      </c>
      <c r="E902" s="36"/>
      <c r="F902" s="36">
        <f t="shared" si="43"/>
        <v>0</v>
      </c>
    </row>
    <row r="903" spans="1:6" ht="15" customHeight="1">
      <c r="A903" s="33">
        <v>14</v>
      </c>
      <c r="B903" s="35" t="s">
        <v>668</v>
      </c>
      <c r="C903" s="33" t="s">
        <v>100</v>
      </c>
      <c r="D903" s="32">
        <v>2</v>
      </c>
      <c r="E903" s="36"/>
      <c r="F903" s="36">
        <f t="shared" si="43"/>
        <v>0</v>
      </c>
    </row>
    <row r="904" spans="1:6" ht="15" customHeight="1">
      <c r="A904" s="33">
        <v>15</v>
      </c>
      <c r="B904" s="35" t="s">
        <v>669</v>
      </c>
      <c r="C904" s="33" t="s">
        <v>100</v>
      </c>
      <c r="D904" s="32">
        <v>1</v>
      </c>
      <c r="E904" s="36"/>
      <c r="F904" s="36">
        <f t="shared" si="43"/>
        <v>0</v>
      </c>
    </row>
    <row r="905" spans="1:6" ht="15" customHeight="1">
      <c r="A905" s="33">
        <v>16</v>
      </c>
      <c r="B905" s="35" t="s">
        <v>670</v>
      </c>
      <c r="C905" s="33" t="s">
        <v>68</v>
      </c>
      <c r="D905" s="32">
        <v>1</v>
      </c>
      <c r="E905" s="36"/>
      <c r="F905" s="36">
        <f t="shared" si="43"/>
        <v>0</v>
      </c>
    </row>
    <row r="906" spans="1:6" ht="15" customHeight="1">
      <c r="A906" s="33">
        <v>17</v>
      </c>
      <c r="B906" s="35" t="s">
        <v>671</v>
      </c>
      <c r="C906" s="33" t="s">
        <v>68</v>
      </c>
      <c r="D906" s="32">
        <v>1</v>
      </c>
      <c r="E906" s="36"/>
      <c r="F906" s="36">
        <f t="shared" si="43"/>
        <v>0</v>
      </c>
    </row>
    <row r="907" spans="1:6" ht="15" customHeight="1">
      <c r="A907" s="33">
        <v>18</v>
      </c>
      <c r="B907" s="35" t="s">
        <v>672</v>
      </c>
      <c r="C907" s="33" t="s">
        <v>100</v>
      </c>
      <c r="D907" s="32">
        <v>2</v>
      </c>
      <c r="E907" s="36"/>
      <c r="F907" s="36">
        <f t="shared" si="43"/>
        <v>0</v>
      </c>
    </row>
    <row r="908" spans="1:6" ht="15" customHeight="1">
      <c r="A908" s="33">
        <v>19</v>
      </c>
      <c r="B908" s="35" t="s">
        <v>673</v>
      </c>
      <c r="C908" s="33" t="s">
        <v>68</v>
      </c>
      <c r="D908" s="32">
        <v>2</v>
      </c>
      <c r="E908" s="36"/>
      <c r="F908" s="36">
        <f t="shared" si="43"/>
        <v>0</v>
      </c>
    </row>
    <row r="909" spans="1:6" ht="15" customHeight="1">
      <c r="A909" s="33">
        <v>20</v>
      </c>
      <c r="B909" s="35" t="s">
        <v>674</v>
      </c>
      <c r="C909" s="33" t="s">
        <v>68</v>
      </c>
      <c r="D909" s="32">
        <v>2</v>
      </c>
      <c r="E909" s="36"/>
      <c r="F909" s="36">
        <f t="shared" si="43"/>
        <v>0</v>
      </c>
    </row>
    <row r="910" spans="1:6" ht="15" customHeight="1">
      <c r="A910" s="33">
        <v>21</v>
      </c>
      <c r="B910" s="35" t="s">
        <v>675</v>
      </c>
      <c r="C910" s="33" t="s">
        <v>100</v>
      </c>
      <c r="D910" s="32">
        <v>1</v>
      </c>
      <c r="E910" s="36"/>
      <c r="F910" s="36">
        <f t="shared" si="43"/>
        <v>0</v>
      </c>
    </row>
    <row r="911" spans="1:6" ht="15" customHeight="1">
      <c r="A911" s="33">
        <v>22</v>
      </c>
      <c r="B911" s="35" t="s">
        <v>676</v>
      </c>
      <c r="C911" s="33" t="s">
        <v>100</v>
      </c>
      <c r="D911" s="32">
        <v>1</v>
      </c>
      <c r="E911" s="36"/>
      <c r="F911" s="36">
        <f t="shared" si="43"/>
        <v>0</v>
      </c>
    </row>
    <row r="912" spans="1:6" ht="23.25" customHeight="1">
      <c r="A912" s="33">
        <v>23</v>
      </c>
      <c r="B912" s="35" t="s">
        <v>677</v>
      </c>
      <c r="C912" s="33" t="s">
        <v>18</v>
      </c>
      <c r="D912" s="44">
        <v>1.2</v>
      </c>
      <c r="E912" s="36"/>
      <c r="F912" s="36">
        <f t="shared" si="43"/>
        <v>0</v>
      </c>
    </row>
    <row r="913" spans="1:6" ht="23.25" customHeight="1">
      <c r="A913" s="33">
        <v>24</v>
      </c>
      <c r="B913" s="35" t="s">
        <v>678</v>
      </c>
      <c r="C913" s="33" t="s">
        <v>18</v>
      </c>
      <c r="D913" s="44">
        <v>1.1000000000000001</v>
      </c>
      <c r="E913" s="36"/>
      <c r="F913" s="36">
        <f t="shared" si="43"/>
        <v>0</v>
      </c>
    </row>
    <row r="914" spans="1:6" ht="15" customHeight="1">
      <c r="A914" s="33">
        <v>25</v>
      </c>
      <c r="B914" s="35" t="s">
        <v>679</v>
      </c>
      <c r="C914" s="33" t="s">
        <v>68</v>
      </c>
      <c r="D914" s="43">
        <v>1</v>
      </c>
      <c r="E914" s="36"/>
      <c r="F914" s="36">
        <f t="shared" si="43"/>
        <v>0</v>
      </c>
    </row>
    <row r="915" spans="1:6" ht="15" customHeight="1">
      <c r="A915" s="33">
        <v>26</v>
      </c>
      <c r="B915" s="35" t="s">
        <v>680</v>
      </c>
      <c r="C915" s="33" t="s">
        <v>18</v>
      </c>
      <c r="D915" s="32">
        <v>0.55000000000000004</v>
      </c>
      <c r="E915" s="36"/>
      <c r="F915" s="36">
        <f t="shared" si="43"/>
        <v>0</v>
      </c>
    </row>
    <row r="916" spans="1:6" ht="15" customHeight="1">
      <c r="A916" s="33">
        <v>27</v>
      </c>
      <c r="B916" s="35" t="s">
        <v>681</v>
      </c>
      <c r="C916" s="33" t="s">
        <v>100</v>
      </c>
      <c r="D916" s="32">
        <v>2</v>
      </c>
      <c r="E916" s="36"/>
      <c r="F916" s="36">
        <f t="shared" si="43"/>
        <v>0</v>
      </c>
    </row>
    <row r="917" spans="1:6" ht="15" customHeight="1">
      <c r="A917" s="33">
        <v>28</v>
      </c>
      <c r="B917" s="35" t="s">
        <v>682</v>
      </c>
      <c r="C917" s="33" t="s">
        <v>23</v>
      </c>
      <c r="D917" s="32">
        <v>1.9399999999999997E-2</v>
      </c>
      <c r="E917" s="36"/>
      <c r="F917" s="36">
        <f t="shared" si="43"/>
        <v>0</v>
      </c>
    </row>
    <row r="918" spans="1:6" ht="15" customHeight="1">
      <c r="A918" s="33">
        <v>29</v>
      </c>
      <c r="B918" s="35" t="s">
        <v>683</v>
      </c>
      <c r="C918" s="33" t="s">
        <v>23</v>
      </c>
      <c r="D918" s="32">
        <v>1.9399999999999997E-2</v>
      </c>
      <c r="E918" s="36"/>
      <c r="F918" s="36">
        <f t="shared" si="43"/>
        <v>0</v>
      </c>
    </row>
    <row r="919" spans="1:6" ht="15" customHeight="1">
      <c r="A919" s="33">
        <v>30</v>
      </c>
      <c r="B919" s="35" t="s">
        <v>684</v>
      </c>
      <c r="C919" s="33" t="s">
        <v>23</v>
      </c>
      <c r="D919" s="32">
        <v>4.4999999999999998E-2</v>
      </c>
      <c r="E919" s="36"/>
      <c r="F919" s="36">
        <f t="shared" si="43"/>
        <v>0</v>
      </c>
    </row>
    <row r="920" spans="1:6" ht="24.75" customHeight="1">
      <c r="A920" s="33">
        <v>31</v>
      </c>
      <c r="B920" s="35" t="s">
        <v>685</v>
      </c>
      <c r="C920" s="33" t="s">
        <v>80</v>
      </c>
      <c r="D920" s="43">
        <v>1</v>
      </c>
      <c r="E920" s="36"/>
      <c r="F920" s="36">
        <f t="shared" si="43"/>
        <v>0</v>
      </c>
    </row>
    <row r="921" spans="1:6" ht="15" customHeight="1">
      <c r="A921" s="33">
        <v>32</v>
      </c>
      <c r="B921" s="35" t="s">
        <v>469</v>
      </c>
      <c r="C921" s="33" t="s">
        <v>78</v>
      </c>
      <c r="D921" s="32">
        <v>188</v>
      </c>
      <c r="E921" s="36"/>
      <c r="F921" s="36">
        <f t="shared" si="43"/>
        <v>0</v>
      </c>
    </row>
    <row r="922" spans="1:6" ht="27" customHeight="1">
      <c r="A922" s="33">
        <v>33</v>
      </c>
      <c r="B922" s="35" t="s">
        <v>686</v>
      </c>
      <c r="C922" s="33" t="s">
        <v>21</v>
      </c>
      <c r="D922" s="32">
        <v>90</v>
      </c>
      <c r="E922" s="36"/>
      <c r="F922" s="36">
        <f t="shared" si="43"/>
        <v>0</v>
      </c>
    </row>
    <row r="923" spans="1:6" ht="27" customHeight="1">
      <c r="A923" s="33">
        <v>34</v>
      </c>
      <c r="B923" s="35" t="s">
        <v>687</v>
      </c>
      <c r="C923" s="33" t="s">
        <v>688</v>
      </c>
      <c r="D923" s="32">
        <v>90</v>
      </c>
      <c r="E923" s="36"/>
      <c r="F923" s="36">
        <f t="shared" si="43"/>
        <v>0</v>
      </c>
    </row>
    <row r="924" spans="1:6" ht="27" customHeight="1">
      <c r="A924" s="33">
        <v>35</v>
      </c>
      <c r="B924" s="35" t="s">
        <v>689</v>
      </c>
      <c r="C924" s="33" t="s">
        <v>688</v>
      </c>
      <c r="D924" s="32">
        <v>90</v>
      </c>
      <c r="E924" s="36"/>
      <c r="F924" s="36">
        <f t="shared" si="43"/>
        <v>0</v>
      </c>
    </row>
    <row r="925" spans="1:6" ht="27" customHeight="1">
      <c r="A925" s="33">
        <v>36</v>
      </c>
      <c r="B925" s="35" t="s">
        <v>690</v>
      </c>
      <c r="C925" s="33" t="s">
        <v>18</v>
      </c>
      <c r="D925" s="44">
        <v>26</v>
      </c>
      <c r="E925" s="36"/>
      <c r="F925" s="36">
        <f t="shared" si="43"/>
        <v>0</v>
      </c>
    </row>
    <row r="926" spans="1:6" ht="15" customHeight="1">
      <c r="A926" s="33">
        <v>37</v>
      </c>
      <c r="B926" s="35" t="s">
        <v>691</v>
      </c>
      <c r="C926" s="33" t="s">
        <v>18</v>
      </c>
      <c r="D926" s="32">
        <v>136</v>
      </c>
      <c r="E926" s="36"/>
      <c r="F926" s="36">
        <f t="shared" si="43"/>
        <v>0</v>
      </c>
    </row>
    <row r="927" spans="1:6" ht="15" customHeight="1">
      <c r="A927" s="33">
        <v>38</v>
      </c>
      <c r="B927" s="35" t="s">
        <v>17</v>
      </c>
      <c r="C927" s="33" t="s">
        <v>18</v>
      </c>
      <c r="D927" s="32">
        <v>136</v>
      </c>
      <c r="E927" s="36"/>
      <c r="F927" s="36">
        <f t="shared" si="43"/>
        <v>0</v>
      </c>
    </row>
    <row r="928" spans="1:6" ht="15" customHeight="1">
      <c r="A928" s="33">
        <v>39</v>
      </c>
      <c r="B928" s="35" t="s">
        <v>22</v>
      </c>
      <c r="C928" s="33" t="s">
        <v>23</v>
      </c>
      <c r="D928" s="44">
        <v>64.5</v>
      </c>
      <c r="E928" s="36"/>
      <c r="F928" s="36">
        <f t="shared" si="43"/>
        <v>0</v>
      </c>
    </row>
    <row r="929" spans="1:6" ht="15" customHeight="1">
      <c r="A929" s="7"/>
      <c r="B929" s="8" t="s">
        <v>8</v>
      </c>
      <c r="C929" s="9"/>
      <c r="D929" s="42"/>
      <c r="E929" s="10"/>
      <c r="F929" s="11">
        <f>SUM(F889:F928)</f>
        <v>0</v>
      </c>
    </row>
    <row r="930" spans="1:6" ht="15" customHeight="1">
      <c r="A930" s="7"/>
      <c r="B930" s="8" t="s">
        <v>24</v>
      </c>
      <c r="C930" s="9"/>
      <c r="D930" s="42"/>
      <c r="E930" s="12">
        <v>4.3368115344079748E-3</v>
      </c>
      <c r="F930" s="10"/>
    </row>
    <row r="931" spans="1:6" ht="15" customHeight="1">
      <c r="A931" s="33"/>
      <c r="B931" s="34" t="s">
        <v>692</v>
      </c>
      <c r="C931" s="36"/>
      <c r="D931" s="32"/>
      <c r="E931" s="36">
        <v>0</v>
      </c>
      <c r="F931" s="36">
        <f t="shared" ref="F931:F956" si="44">D931*E931</f>
        <v>0</v>
      </c>
    </row>
    <row r="932" spans="1:6" ht="15" customHeight="1">
      <c r="A932" s="33">
        <v>1</v>
      </c>
      <c r="B932" s="35" t="s">
        <v>656</v>
      </c>
      <c r="C932" s="35" t="s">
        <v>78</v>
      </c>
      <c r="D932" s="44">
        <v>106</v>
      </c>
      <c r="E932" s="36"/>
      <c r="F932" s="36">
        <f t="shared" si="44"/>
        <v>0</v>
      </c>
    </row>
    <row r="933" spans="1:6" ht="15" customHeight="1">
      <c r="A933" s="33">
        <v>2</v>
      </c>
      <c r="B933" s="35" t="s">
        <v>657</v>
      </c>
      <c r="C933" s="33" t="s">
        <v>18</v>
      </c>
      <c r="D933" s="47">
        <v>6.4</v>
      </c>
      <c r="E933" s="36"/>
      <c r="F933" s="36">
        <f t="shared" si="44"/>
        <v>0</v>
      </c>
    </row>
    <row r="934" spans="1:6" ht="15" customHeight="1">
      <c r="A934" s="33">
        <v>3</v>
      </c>
      <c r="B934" s="35" t="s">
        <v>693</v>
      </c>
      <c r="C934" s="33" t="s">
        <v>18</v>
      </c>
      <c r="D934" s="44">
        <v>1.5</v>
      </c>
      <c r="E934" s="36"/>
      <c r="F934" s="36">
        <f t="shared" si="44"/>
        <v>0</v>
      </c>
    </row>
    <row r="935" spans="1:6" ht="15" customHeight="1">
      <c r="A935" s="33">
        <v>4</v>
      </c>
      <c r="B935" s="35" t="s">
        <v>694</v>
      </c>
      <c r="C935" s="36" t="s">
        <v>78</v>
      </c>
      <c r="D935" s="32">
        <v>4</v>
      </c>
      <c r="E935" s="36"/>
      <c r="F935" s="36">
        <f t="shared" si="44"/>
        <v>0</v>
      </c>
    </row>
    <row r="936" spans="1:6" ht="15" customHeight="1">
      <c r="A936" s="33">
        <v>5</v>
      </c>
      <c r="B936" s="35" t="s">
        <v>660</v>
      </c>
      <c r="C936" s="36" t="s">
        <v>23</v>
      </c>
      <c r="D936" s="44">
        <v>15.8</v>
      </c>
      <c r="E936" s="36"/>
      <c r="F936" s="36">
        <f t="shared" si="44"/>
        <v>0</v>
      </c>
    </row>
    <row r="937" spans="1:6" ht="15" customHeight="1">
      <c r="A937" s="33">
        <v>6</v>
      </c>
      <c r="B937" s="35" t="s">
        <v>14</v>
      </c>
      <c r="C937" s="33" t="s">
        <v>18</v>
      </c>
      <c r="D937" s="32">
        <v>13</v>
      </c>
      <c r="E937" s="36"/>
      <c r="F937" s="36">
        <f t="shared" si="44"/>
        <v>0</v>
      </c>
    </row>
    <row r="938" spans="1:6" ht="15" customHeight="1">
      <c r="A938" s="33">
        <v>7</v>
      </c>
      <c r="B938" s="35" t="s">
        <v>661</v>
      </c>
      <c r="C938" s="33" t="s">
        <v>18</v>
      </c>
      <c r="D938" s="43">
        <v>191</v>
      </c>
      <c r="E938" s="36"/>
      <c r="F938" s="36">
        <f t="shared" si="44"/>
        <v>0</v>
      </c>
    </row>
    <row r="939" spans="1:6" ht="25.5" customHeight="1">
      <c r="A939" s="33">
        <v>8</v>
      </c>
      <c r="B939" s="35" t="s">
        <v>662</v>
      </c>
      <c r="C939" s="33" t="s">
        <v>18</v>
      </c>
      <c r="D939" s="44">
        <v>42</v>
      </c>
      <c r="E939" s="36"/>
      <c r="F939" s="36">
        <f t="shared" si="44"/>
        <v>0</v>
      </c>
    </row>
    <row r="940" spans="1:6" ht="24" customHeight="1">
      <c r="A940" s="33">
        <v>9</v>
      </c>
      <c r="B940" s="35" t="s">
        <v>695</v>
      </c>
      <c r="C940" s="33" t="s">
        <v>18</v>
      </c>
      <c r="D940" s="44">
        <v>12</v>
      </c>
      <c r="E940" s="36"/>
      <c r="F940" s="36">
        <f t="shared" si="44"/>
        <v>0</v>
      </c>
    </row>
    <row r="941" spans="1:6" ht="27.75" customHeight="1">
      <c r="A941" s="33">
        <v>10</v>
      </c>
      <c r="B941" s="35" t="s">
        <v>696</v>
      </c>
      <c r="C941" s="33" t="s">
        <v>78</v>
      </c>
      <c r="D941" s="43">
        <v>148</v>
      </c>
      <c r="E941" s="36"/>
      <c r="F941" s="36">
        <f t="shared" si="44"/>
        <v>0</v>
      </c>
    </row>
    <row r="942" spans="1:6" ht="21" customHeight="1">
      <c r="A942" s="33">
        <v>11</v>
      </c>
      <c r="B942" s="35" t="s">
        <v>697</v>
      </c>
      <c r="C942" s="33" t="s">
        <v>18</v>
      </c>
      <c r="D942" s="44">
        <v>6.8</v>
      </c>
      <c r="E942" s="36"/>
      <c r="F942" s="36">
        <f t="shared" si="44"/>
        <v>0</v>
      </c>
    </row>
    <row r="943" spans="1:6" ht="15" customHeight="1">
      <c r="A943" s="33">
        <v>12</v>
      </c>
      <c r="B943" s="35" t="s">
        <v>680</v>
      </c>
      <c r="C943" s="33" t="s">
        <v>18</v>
      </c>
      <c r="D943" s="32">
        <v>1.1000000000000001</v>
      </c>
      <c r="E943" s="36"/>
      <c r="F943" s="36">
        <f t="shared" si="44"/>
        <v>0</v>
      </c>
    </row>
    <row r="944" spans="1:6" ht="15" customHeight="1">
      <c r="A944" s="33">
        <v>13</v>
      </c>
      <c r="B944" s="35" t="s">
        <v>698</v>
      </c>
      <c r="C944" s="33" t="s">
        <v>100</v>
      </c>
      <c r="D944" s="32">
        <v>4</v>
      </c>
      <c r="E944" s="36"/>
      <c r="F944" s="36">
        <f t="shared" si="44"/>
        <v>0</v>
      </c>
    </row>
    <row r="945" spans="1:6" ht="15" customHeight="1">
      <c r="A945" s="33">
        <v>14</v>
      </c>
      <c r="B945" s="35" t="s">
        <v>699</v>
      </c>
      <c r="C945" s="33" t="s">
        <v>100</v>
      </c>
      <c r="D945" s="32">
        <v>2</v>
      </c>
      <c r="E945" s="36"/>
      <c r="F945" s="36">
        <f t="shared" si="44"/>
        <v>0</v>
      </c>
    </row>
    <row r="946" spans="1:6" ht="15" customHeight="1">
      <c r="A946" s="33">
        <v>15</v>
      </c>
      <c r="B946" s="35" t="s">
        <v>495</v>
      </c>
      <c r="C946" s="33" t="s">
        <v>243</v>
      </c>
      <c r="D946" s="32">
        <v>24</v>
      </c>
      <c r="E946" s="36"/>
      <c r="F946" s="36">
        <f t="shared" si="44"/>
        <v>0</v>
      </c>
    </row>
    <row r="947" spans="1:6" ht="15" customHeight="1">
      <c r="A947" s="33">
        <v>16</v>
      </c>
      <c r="B947" s="35" t="s">
        <v>682</v>
      </c>
      <c r="C947" s="33" t="s">
        <v>23</v>
      </c>
      <c r="D947" s="32">
        <v>5.4299999999999994E-2</v>
      </c>
      <c r="E947" s="36"/>
      <c r="F947" s="36">
        <f t="shared" si="44"/>
        <v>0</v>
      </c>
    </row>
    <row r="948" spans="1:6" ht="15" customHeight="1">
      <c r="A948" s="33">
        <v>17</v>
      </c>
      <c r="B948" s="35" t="s">
        <v>683</v>
      </c>
      <c r="C948" s="33" t="s">
        <v>23</v>
      </c>
      <c r="D948" s="32">
        <v>6.7000000000000002E-3</v>
      </c>
      <c r="E948" s="36"/>
      <c r="F948" s="36">
        <f t="shared" si="44"/>
        <v>0</v>
      </c>
    </row>
    <row r="949" spans="1:6" ht="15" customHeight="1">
      <c r="A949" s="33">
        <v>18</v>
      </c>
      <c r="B949" s="35" t="s">
        <v>700</v>
      </c>
      <c r="C949" s="33" t="s">
        <v>100</v>
      </c>
      <c r="D949" s="32">
        <v>1</v>
      </c>
      <c r="E949" s="36"/>
      <c r="F949" s="36">
        <f t="shared" si="44"/>
        <v>0</v>
      </c>
    </row>
    <row r="950" spans="1:6" ht="21.75" customHeight="1">
      <c r="A950" s="33">
        <v>19</v>
      </c>
      <c r="B950" s="35" t="s">
        <v>686</v>
      </c>
      <c r="C950" s="33" t="s">
        <v>21</v>
      </c>
      <c r="D950" s="32">
        <v>80</v>
      </c>
      <c r="E950" s="36"/>
      <c r="F950" s="36">
        <f t="shared" si="44"/>
        <v>0</v>
      </c>
    </row>
    <row r="951" spans="1:6" ht="21.75" customHeight="1">
      <c r="A951" s="33">
        <v>20</v>
      </c>
      <c r="B951" s="35" t="s">
        <v>687</v>
      </c>
      <c r="C951" s="33" t="s">
        <v>688</v>
      </c>
      <c r="D951" s="32">
        <v>80</v>
      </c>
      <c r="E951" s="36"/>
      <c r="F951" s="36">
        <f t="shared" si="44"/>
        <v>0</v>
      </c>
    </row>
    <row r="952" spans="1:6" ht="23.25" customHeight="1">
      <c r="A952" s="33">
        <v>21</v>
      </c>
      <c r="B952" s="35" t="s">
        <v>689</v>
      </c>
      <c r="C952" s="33" t="s">
        <v>688</v>
      </c>
      <c r="D952" s="32">
        <v>80</v>
      </c>
      <c r="E952" s="36"/>
      <c r="F952" s="36">
        <f t="shared" si="44"/>
        <v>0</v>
      </c>
    </row>
    <row r="953" spans="1:6" ht="23.25" customHeight="1">
      <c r="A953" s="33">
        <v>22</v>
      </c>
      <c r="B953" s="35" t="s">
        <v>690</v>
      </c>
      <c r="C953" s="33" t="s">
        <v>18</v>
      </c>
      <c r="D953" s="44">
        <v>24</v>
      </c>
      <c r="E953" s="36"/>
      <c r="F953" s="36">
        <f t="shared" si="44"/>
        <v>0</v>
      </c>
    </row>
    <row r="954" spans="1:6" ht="15" customHeight="1">
      <c r="A954" s="33">
        <v>23</v>
      </c>
      <c r="B954" s="35" t="s">
        <v>15</v>
      </c>
      <c r="C954" s="33" t="s">
        <v>18</v>
      </c>
      <c r="D954" s="32">
        <v>204</v>
      </c>
      <c r="E954" s="36"/>
      <c r="F954" s="36">
        <f t="shared" si="44"/>
        <v>0</v>
      </c>
    </row>
    <row r="955" spans="1:6" ht="15" customHeight="1">
      <c r="A955" s="33">
        <v>24</v>
      </c>
      <c r="B955" s="35" t="s">
        <v>17</v>
      </c>
      <c r="C955" s="33" t="s">
        <v>18</v>
      </c>
      <c r="D955" s="32">
        <v>204</v>
      </c>
      <c r="E955" s="36"/>
      <c r="F955" s="36">
        <f t="shared" si="44"/>
        <v>0</v>
      </c>
    </row>
    <row r="956" spans="1:6" ht="15" customHeight="1">
      <c r="A956" s="33">
        <v>25</v>
      </c>
      <c r="B956" s="35" t="s">
        <v>22</v>
      </c>
      <c r="C956" s="33" t="s">
        <v>23</v>
      </c>
      <c r="D956" s="32">
        <v>63</v>
      </c>
      <c r="E956" s="36"/>
      <c r="F956" s="36">
        <f t="shared" si="44"/>
        <v>0</v>
      </c>
    </row>
    <row r="957" spans="1:6" ht="15" customHeight="1">
      <c r="A957" s="7"/>
      <c r="B957" s="8" t="s">
        <v>8</v>
      </c>
      <c r="C957" s="9"/>
      <c r="D957" s="42"/>
      <c r="E957" s="10"/>
      <c r="F957" s="11">
        <f>SUM(F931:F956)</f>
        <v>0</v>
      </c>
    </row>
    <row r="958" spans="1:6" ht="15" customHeight="1">
      <c r="A958" s="7"/>
      <c r="B958" s="8" t="s">
        <v>24</v>
      </c>
      <c r="C958" s="9"/>
      <c r="D958" s="42"/>
      <c r="E958" s="12">
        <v>6.0477503820294924E-3</v>
      </c>
      <c r="F958" s="10"/>
    </row>
    <row r="959" spans="1:6" ht="15" customHeight="1">
      <c r="A959" s="33"/>
      <c r="B959" s="34" t="s">
        <v>701</v>
      </c>
      <c r="C959" s="33"/>
      <c r="D959" s="32"/>
      <c r="E959" s="36">
        <v>0</v>
      </c>
      <c r="F959" s="36">
        <f t="shared" ref="F959:F969" si="45">D959*E959</f>
        <v>0</v>
      </c>
    </row>
    <row r="960" spans="1:6" ht="15" customHeight="1">
      <c r="A960" s="33"/>
      <c r="B960" s="37" t="s">
        <v>702</v>
      </c>
      <c r="C960" s="33"/>
      <c r="D960" s="32"/>
      <c r="E960" s="36">
        <v>0</v>
      </c>
      <c r="F960" s="36">
        <f t="shared" si="45"/>
        <v>0</v>
      </c>
    </row>
    <row r="961" spans="1:6" ht="15" customHeight="1">
      <c r="A961" s="33">
        <v>1</v>
      </c>
      <c r="B961" s="35" t="s">
        <v>703</v>
      </c>
      <c r="C961" s="33" t="s">
        <v>78</v>
      </c>
      <c r="D961" s="44">
        <v>209</v>
      </c>
      <c r="E961" s="36"/>
      <c r="F961" s="36">
        <f t="shared" si="45"/>
        <v>0</v>
      </c>
    </row>
    <row r="962" spans="1:6" ht="15" customHeight="1">
      <c r="A962" s="33">
        <v>2</v>
      </c>
      <c r="B962" s="35" t="s">
        <v>704</v>
      </c>
      <c r="C962" s="33" t="s">
        <v>18</v>
      </c>
      <c r="D962" s="44">
        <v>12.5</v>
      </c>
      <c r="E962" s="36"/>
      <c r="F962" s="36">
        <f t="shared" si="45"/>
        <v>0</v>
      </c>
    </row>
    <row r="963" spans="1:6" ht="26.25" customHeight="1">
      <c r="A963" s="33">
        <v>3</v>
      </c>
      <c r="B963" s="35" t="s">
        <v>686</v>
      </c>
      <c r="C963" s="33" t="s">
        <v>21</v>
      </c>
      <c r="D963" s="32">
        <v>127.4</v>
      </c>
      <c r="E963" s="36"/>
      <c r="F963" s="36">
        <f t="shared" si="45"/>
        <v>0</v>
      </c>
    </row>
    <row r="964" spans="1:6" ht="26.25" customHeight="1">
      <c r="A964" s="33">
        <v>4</v>
      </c>
      <c r="B964" s="35" t="s">
        <v>687</v>
      </c>
      <c r="C964" s="33" t="s">
        <v>21</v>
      </c>
      <c r="D964" s="32">
        <v>127.4</v>
      </c>
      <c r="E964" s="36"/>
      <c r="F964" s="36">
        <f t="shared" si="45"/>
        <v>0</v>
      </c>
    </row>
    <row r="965" spans="1:6" ht="26.25" customHeight="1">
      <c r="A965" s="33">
        <v>5</v>
      </c>
      <c r="B965" s="35" t="s">
        <v>689</v>
      </c>
      <c r="C965" s="33" t="s">
        <v>21</v>
      </c>
      <c r="D965" s="32">
        <v>127.4</v>
      </c>
      <c r="E965" s="36"/>
      <c r="F965" s="36">
        <f t="shared" si="45"/>
        <v>0</v>
      </c>
    </row>
    <row r="966" spans="1:6" ht="24.75" customHeight="1">
      <c r="A966" s="19">
        <v>6</v>
      </c>
      <c r="B966" s="20" t="s">
        <v>248</v>
      </c>
      <c r="C966" s="19" t="s">
        <v>21</v>
      </c>
      <c r="D966" s="41">
        <v>212</v>
      </c>
      <c r="E966" s="18"/>
      <c r="F966" s="18">
        <f t="shared" si="45"/>
        <v>0</v>
      </c>
    </row>
    <row r="967" spans="1:6" ht="24.75" customHeight="1">
      <c r="A967" s="19">
        <v>7</v>
      </c>
      <c r="B967" s="20" t="s">
        <v>705</v>
      </c>
      <c r="C967" s="19" t="s">
        <v>18</v>
      </c>
      <c r="D967" s="41">
        <v>16.96</v>
      </c>
      <c r="E967" s="18"/>
      <c r="F967" s="18">
        <f t="shared" si="45"/>
        <v>0</v>
      </c>
    </row>
    <row r="968" spans="1:6" ht="15" customHeight="1">
      <c r="A968" s="19">
        <v>8</v>
      </c>
      <c r="B968" s="20" t="s">
        <v>706</v>
      </c>
      <c r="C968" s="19" t="s">
        <v>23</v>
      </c>
      <c r="D968" s="48">
        <v>0.61268000000000011</v>
      </c>
      <c r="E968" s="18"/>
      <c r="F968" s="18">
        <f t="shared" si="45"/>
        <v>0</v>
      </c>
    </row>
    <row r="969" spans="1:6" ht="29.25" customHeight="1">
      <c r="A969" s="19">
        <v>9</v>
      </c>
      <c r="B969" s="20" t="s">
        <v>707</v>
      </c>
      <c r="C969" s="19" t="s">
        <v>21</v>
      </c>
      <c r="D969" s="41">
        <v>212</v>
      </c>
      <c r="E969" s="18"/>
      <c r="F969" s="18">
        <f t="shared" si="45"/>
        <v>0</v>
      </c>
    </row>
    <row r="970" spans="1:6" ht="15" customHeight="1">
      <c r="A970" s="7"/>
      <c r="B970" s="8" t="s">
        <v>8</v>
      </c>
      <c r="C970" s="9"/>
      <c r="D970" s="42"/>
      <c r="E970" s="10"/>
      <c r="F970" s="11">
        <f>SUM(F959:F969)</f>
        <v>0</v>
      </c>
    </row>
    <row r="971" spans="1:6" ht="15" customHeight="1">
      <c r="A971" s="7"/>
      <c r="B971" s="8" t="s">
        <v>24</v>
      </c>
      <c r="C971" s="9"/>
      <c r="D971" s="42"/>
      <c r="E971" s="12">
        <v>1.5066350610068476E-2</v>
      </c>
      <c r="F971" s="10"/>
    </row>
    <row r="972" spans="1:6" ht="24" customHeight="1">
      <c r="A972" s="19"/>
      <c r="B972" s="22" t="s">
        <v>708</v>
      </c>
      <c r="C972" s="19"/>
      <c r="D972" s="27"/>
      <c r="E972" s="18">
        <v>0</v>
      </c>
      <c r="F972" s="18">
        <f t="shared" ref="F972:F983" si="46">D972*E972</f>
        <v>0</v>
      </c>
    </row>
    <row r="973" spans="1:6" ht="15" customHeight="1">
      <c r="A973" s="19">
        <v>1</v>
      </c>
      <c r="B973" s="20" t="s">
        <v>709</v>
      </c>
      <c r="C973" s="19" t="s">
        <v>23</v>
      </c>
      <c r="D973" s="47">
        <v>0.9478899999999999</v>
      </c>
      <c r="E973" s="18"/>
      <c r="F973" s="18">
        <f t="shared" si="46"/>
        <v>0</v>
      </c>
    </row>
    <row r="974" spans="1:6" ht="15" customHeight="1">
      <c r="A974" s="19">
        <v>2</v>
      </c>
      <c r="B974" s="20" t="s">
        <v>710</v>
      </c>
      <c r="C974" s="19" t="s">
        <v>243</v>
      </c>
      <c r="D974" s="41">
        <v>283.73</v>
      </c>
      <c r="E974" s="18"/>
      <c r="F974" s="18">
        <f t="shared" si="46"/>
        <v>0</v>
      </c>
    </row>
    <row r="975" spans="1:6" ht="15" customHeight="1">
      <c r="A975" s="19">
        <v>3</v>
      </c>
      <c r="B975" s="20" t="s">
        <v>711</v>
      </c>
      <c r="C975" s="19" t="s">
        <v>243</v>
      </c>
      <c r="D975" s="41">
        <v>392.35999999999996</v>
      </c>
      <c r="E975" s="18"/>
      <c r="F975" s="18">
        <f t="shared" si="46"/>
        <v>0</v>
      </c>
    </row>
    <row r="976" spans="1:6" ht="15" customHeight="1">
      <c r="A976" s="19">
        <v>4</v>
      </c>
      <c r="B976" s="20" t="s">
        <v>712</v>
      </c>
      <c r="C976" s="19" t="s">
        <v>243</v>
      </c>
      <c r="D976" s="41">
        <v>271.8</v>
      </c>
      <c r="E976" s="18"/>
      <c r="F976" s="18">
        <f t="shared" si="46"/>
        <v>0</v>
      </c>
    </row>
    <row r="977" spans="1:8" ht="15" customHeight="1">
      <c r="A977" s="19">
        <v>5</v>
      </c>
      <c r="B977" s="20" t="s">
        <v>713</v>
      </c>
      <c r="C977" s="19" t="s">
        <v>243</v>
      </c>
      <c r="D977" s="27">
        <v>19.080000000000002</v>
      </c>
      <c r="E977" s="18"/>
      <c r="F977" s="18">
        <f t="shared" si="46"/>
        <v>0</v>
      </c>
    </row>
    <row r="978" spans="1:8" ht="15" customHeight="1">
      <c r="A978" s="19">
        <v>6</v>
      </c>
      <c r="B978" s="20" t="s">
        <v>154</v>
      </c>
      <c r="C978" s="19" t="s">
        <v>243</v>
      </c>
      <c r="D978" s="27">
        <v>16.2</v>
      </c>
      <c r="E978" s="18"/>
      <c r="F978" s="18">
        <f t="shared" si="46"/>
        <v>0</v>
      </c>
    </row>
    <row r="979" spans="1:8" ht="15" customHeight="1">
      <c r="A979" s="19">
        <v>7</v>
      </c>
      <c r="B979" s="20" t="s">
        <v>714</v>
      </c>
      <c r="C979" s="19" t="s">
        <v>28</v>
      </c>
      <c r="D979" s="27">
        <v>9</v>
      </c>
      <c r="E979" s="18"/>
      <c r="F979" s="18">
        <f t="shared" si="46"/>
        <v>0</v>
      </c>
    </row>
    <row r="980" spans="1:8" ht="15" customHeight="1">
      <c r="A980" s="19">
        <v>8</v>
      </c>
      <c r="B980" s="20" t="s">
        <v>715</v>
      </c>
      <c r="C980" s="19" t="s">
        <v>28</v>
      </c>
      <c r="D980" s="27">
        <v>0.54</v>
      </c>
      <c r="E980" s="18"/>
      <c r="F980" s="18">
        <f t="shared" si="46"/>
        <v>0</v>
      </c>
    </row>
    <row r="981" spans="1:8" ht="15" customHeight="1">
      <c r="A981" s="19">
        <v>9</v>
      </c>
      <c r="B981" s="20" t="s">
        <v>716</v>
      </c>
      <c r="C981" s="19" t="s">
        <v>28</v>
      </c>
      <c r="D981" s="27">
        <v>2.88</v>
      </c>
      <c r="E981" s="18"/>
      <c r="F981" s="18">
        <f t="shared" si="46"/>
        <v>0</v>
      </c>
    </row>
    <row r="982" spans="1:8" ht="15" customHeight="1">
      <c r="A982" s="19">
        <v>10</v>
      </c>
      <c r="B982" s="20" t="s">
        <v>580</v>
      </c>
      <c r="C982" s="19" t="s">
        <v>28</v>
      </c>
      <c r="D982" s="47">
        <v>5.58</v>
      </c>
      <c r="E982" s="18"/>
      <c r="F982" s="18">
        <f t="shared" si="46"/>
        <v>0</v>
      </c>
    </row>
    <row r="983" spans="1:8" ht="15" customHeight="1">
      <c r="A983" s="19">
        <v>11</v>
      </c>
      <c r="B983" s="20" t="s">
        <v>717</v>
      </c>
      <c r="C983" s="19" t="s">
        <v>23</v>
      </c>
      <c r="D983" s="48">
        <v>0.9478899999999999</v>
      </c>
      <c r="E983" s="18"/>
      <c r="F983" s="18">
        <f t="shared" si="46"/>
        <v>0</v>
      </c>
    </row>
    <row r="984" spans="1:8" ht="15" customHeight="1">
      <c r="A984" s="7"/>
      <c r="B984" s="8" t="s">
        <v>8</v>
      </c>
      <c r="C984" s="9"/>
      <c r="D984" s="42"/>
      <c r="E984" s="10"/>
      <c r="F984" s="11">
        <f>SUM(F972:F983)</f>
        <v>0</v>
      </c>
    </row>
    <row r="985" spans="1:8" ht="15" customHeight="1">
      <c r="A985" s="7"/>
      <c r="B985" s="8" t="s">
        <v>24</v>
      </c>
      <c r="C985" s="9"/>
      <c r="D985" s="42"/>
      <c r="E985" s="12">
        <v>1.4416847704102494E-3</v>
      </c>
      <c r="F985" s="10"/>
    </row>
    <row r="986" spans="1:8" ht="15" customHeight="1">
      <c r="A986" s="19"/>
      <c r="B986" s="22" t="s">
        <v>718</v>
      </c>
      <c r="C986" s="19"/>
      <c r="D986" s="27"/>
      <c r="E986" s="18">
        <v>0</v>
      </c>
      <c r="F986" s="18">
        <f>D986*E986</f>
        <v>0</v>
      </c>
    </row>
    <row r="987" spans="1:8" ht="15" customHeight="1">
      <c r="A987" s="19">
        <v>1</v>
      </c>
      <c r="B987" s="20" t="s">
        <v>719</v>
      </c>
      <c r="C987" s="20" t="s">
        <v>100</v>
      </c>
      <c r="D987" s="40">
        <v>6</v>
      </c>
      <c r="E987" s="18"/>
      <c r="F987" s="18">
        <f>D987*E987</f>
        <v>0</v>
      </c>
    </row>
    <row r="988" spans="1:8" ht="15" customHeight="1">
      <c r="A988" s="19">
        <v>2</v>
      </c>
      <c r="B988" s="20" t="s">
        <v>720</v>
      </c>
      <c r="C988" s="20" t="s">
        <v>100</v>
      </c>
      <c r="D988" s="40">
        <v>7</v>
      </c>
      <c r="E988" s="18"/>
      <c r="F988" s="18">
        <f>D988*E988</f>
        <v>0</v>
      </c>
    </row>
    <row r="989" spans="1:8" ht="15" customHeight="1">
      <c r="A989" s="7"/>
      <c r="B989" s="8" t="s">
        <v>8</v>
      </c>
      <c r="C989" s="9"/>
      <c r="D989" s="42"/>
      <c r="E989" s="10"/>
      <c r="F989" s="11">
        <f>SUM(F986:F988)</f>
        <v>0</v>
      </c>
    </row>
    <row r="990" spans="1:8" ht="15" customHeight="1">
      <c r="A990" s="7"/>
      <c r="B990" s="8" t="s">
        <v>24</v>
      </c>
      <c r="C990" s="9"/>
      <c r="D990" s="42"/>
      <c r="E990" s="12">
        <v>7.4212996693899991E-4</v>
      </c>
      <c r="F990" s="10"/>
    </row>
    <row r="991" spans="1:8" ht="15" customHeight="1">
      <c r="A991" s="7"/>
      <c r="B991" s="8" t="s">
        <v>721</v>
      </c>
      <c r="C991" s="9"/>
      <c r="D991" s="42"/>
      <c r="E991" s="12">
        <f>E18+E38+E77+E85+E89+E100+E164+E176+E186+E195+E206+E215+E221+E233+E244+E250+E260+E266+E287+E307+E316+E333+E354+E367+E375+E383+E391+E443+E463+E490+E498+E505+E512+E519+E526+E533+E611+E661+E695+E708+E743+E800+E829+E852+E872+E888+E930+E958+E971+E985+E990</f>
        <v>0.91875260518485868</v>
      </c>
      <c r="F991" s="14">
        <f>F17+F37+F76+F84+F88+F99+F163+F175+F185+F194+F205+F214+F220+F232+F243+F249+F259+F265+F286+F306+F315+F332+F353+F366+F374+F382+F390+F442+F462+F489+F497+F504+F511+F518+F525+F532+F610+F660+F694+F707+F742+F799+F828+F851+F871+F887+F929+F957+F970+F984+F989</f>
        <v>0</v>
      </c>
      <c r="H991" s="13"/>
    </row>
    <row r="992" spans="1:8" ht="15" customHeight="1">
      <c r="A992" s="64" t="s">
        <v>722</v>
      </c>
      <c r="B992" s="64"/>
      <c r="C992" s="64"/>
      <c r="D992" s="64"/>
      <c r="E992" s="19"/>
      <c r="F992" s="19"/>
    </row>
    <row r="993" spans="1:6" ht="15" customHeight="1">
      <c r="A993" s="19"/>
      <c r="B993" s="21" t="s">
        <v>9</v>
      </c>
      <c r="C993" s="19"/>
      <c r="D993" s="27"/>
      <c r="E993" s="18">
        <v>0</v>
      </c>
      <c r="F993" s="18">
        <f t="shared" ref="F993:F1024" si="47">D993*E993</f>
        <v>0</v>
      </c>
    </row>
    <row r="994" spans="1:6" ht="71.25" customHeight="1">
      <c r="A994" s="19">
        <v>1</v>
      </c>
      <c r="B994" s="23" t="s">
        <v>723</v>
      </c>
      <c r="C994" s="19" t="s">
        <v>68</v>
      </c>
      <c r="D994" s="27">
        <v>1</v>
      </c>
      <c r="E994" s="18"/>
      <c r="F994" s="18">
        <f t="shared" si="47"/>
        <v>0</v>
      </c>
    </row>
    <row r="995" spans="1:6" ht="15" customHeight="1">
      <c r="A995" s="19"/>
      <c r="B995" s="21" t="s">
        <v>265</v>
      </c>
      <c r="C995" s="19"/>
      <c r="D995" s="27"/>
      <c r="E995" s="18"/>
      <c r="F995" s="18">
        <f t="shared" si="47"/>
        <v>0</v>
      </c>
    </row>
    <row r="996" spans="1:6" ht="15" customHeight="1">
      <c r="A996" s="19"/>
      <c r="B996" s="22" t="s">
        <v>266</v>
      </c>
      <c r="C996" s="18"/>
      <c r="D996" s="27"/>
      <c r="E996" s="18"/>
      <c r="F996" s="18">
        <f t="shared" si="47"/>
        <v>0</v>
      </c>
    </row>
    <row r="997" spans="1:6" ht="15" customHeight="1">
      <c r="A997" s="19">
        <v>1</v>
      </c>
      <c r="B997" s="20" t="s">
        <v>724</v>
      </c>
      <c r="C997" s="19" t="s">
        <v>68</v>
      </c>
      <c r="D997" s="40">
        <v>7</v>
      </c>
      <c r="E997" s="18"/>
      <c r="F997" s="18">
        <f t="shared" si="47"/>
        <v>0</v>
      </c>
    </row>
    <row r="998" spans="1:6" ht="15" customHeight="1">
      <c r="A998" s="19">
        <v>2</v>
      </c>
      <c r="B998" s="20" t="s">
        <v>725</v>
      </c>
      <c r="C998" s="19" t="s">
        <v>68</v>
      </c>
      <c r="D998" s="40">
        <v>1</v>
      </c>
      <c r="E998" s="18"/>
      <c r="F998" s="18">
        <f t="shared" si="47"/>
        <v>0</v>
      </c>
    </row>
    <row r="999" spans="1:6" ht="15" customHeight="1">
      <c r="A999" s="19">
        <v>4</v>
      </c>
      <c r="B999" s="20" t="s">
        <v>726</v>
      </c>
      <c r="C999" s="18" t="s">
        <v>100</v>
      </c>
      <c r="D999" s="27">
        <v>1</v>
      </c>
      <c r="E999" s="18"/>
      <c r="F999" s="18">
        <f t="shared" si="47"/>
        <v>0</v>
      </c>
    </row>
    <row r="1000" spans="1:6" ht="28.5" customHeight="1">
      <c r="A1000" s="19">
        <v>5</v>
      </c>
      <c r="B1000" s="20" t="s">
        <v>727</v>
      </c>
      <c r="C1000" s="19" t="s">
        <v>68</v>
      </c>
      <c r="D1000" s="40">
        <v>1</v>
      </c>
      <c r="E1000" s="18"/>
      <c r="F1000" s="18">
        <f t="shared" si="47"/>
        <v>0</v>
      </c>
    </row>
    <row r="1001" spans="1:6" ht="30" customHeight="1">
      <c r="A1001" s="19">
        <v>6</v>
      </c>
      <c r="B1001" s="20" t="s">
        <v>270</v>
      </c>
      <c r="C1001" s="19" t="s">
        <v>100</v>
      </c>
      <c r="D1001" s="40">
        <v>2</v>
      </c>
      <c r="E1001" s="18"/>
      <c r="F1001" s="18">
        <f t="shared" si="47"/>
        <v>0</v>
      </c>
    </row>
    <row r="1002" spans="1:6" ht="15" customHeight="1">
      <c r="A1002" s="19">
        <v>7</v>
      </c>
      <c r="B1002" s="20" t="s">
        <v>728</v>
      </c>
      <c r="C1002" s="18" t="s">
        <v>100</v>
      </c>
      <c r="D1002" s="27">
        <v>2</v>
      </c>
      <c r="E1002" s="18"/>
      <c r="F1002" s="18">
        <f t="shared" si="47"/>
        <v>0</v>
      </c>
    </row>
    <row r="1003" spans="1:6" ht="15" customHeight="1">
      <c r="A1003" s="19">
        <v>8</v>
      </c>
      <c r="B1003" s="20" t="s">
        <v>729</v>
      </c>
      <c r="C1003" s="18" t="s">
        <v>100</v>
      </c>
      <c r="D1003" s="27">
        <v>1</v>
      </c>
      <c r="E1003" s="18"/>
      <c r="F1003" s="18">
        <f t="shared" si="47"/>
        <v>0</v>
      </c>
    </row>
    <row r="1004" spans="1:6" ht="15" customHeight="1">
      <c r="A1004" s="19">
        <v>9</v>
      </c>
      <c r="B1004" s="20" t="s">
        <v>273</v>
      </c>
      <c r="C1004" s="19" t="s">
        <v>100</v>
      </c>
      <c r="D1004" s="40">
        <v>1</v>
      </c>
      <c r="E1004" s="18"/>
      <c r="F1004" s="18">
        <f t="shared" si="47"/>
        <v>0</v>
      </c>
    </row>
    <row r="1005" spans="1:6" ht="15" customHeight="1">
      <c r="A1005" s="19">
        <v>10</v>
      </c>
      <c r="B1005" s="20" t="s">
        <v>730</v>
      </c>
      <c r="C1005" s="19" t="s">
        <v>68</v>
      </c>
      <c r="D1005" s="40">
        <v>7</v>
      </c>
      <c r="E1005" s="18"/>
      <c r="F1005" s="18">
        <f t="shared" si="47"/>
        <v>0</v>
      </c>
    </row>
    <row r="1006" spans="1:6" ht="28.5" customHeight="1">
      <c r="A1006" s="19">
        <v>11</v>
      </c>
      <c r="B1006" s="20" t="s">
        <v>731</v>
      </c>
      <c r="C1006" s="19" t="s">
        <v>68</v>
      </c>
      <c r="D1006" s="40">
        <v>1</v>
      </c>
      <c r="E1006" s="18"/>
      <c r="F1006" s="18">
        <f t="shared" si="47"/>
        <v>0</v>
      </c>
    </row>
    <row r="1007" spans="1:6" ht="25.5" customHeight="1">
      <c r="A1007" s="19">
        <v>12</v>
      </c>
      <c r="B1007" s="20" t="s">
        <v>732</v>
      </c>
      <c r="C1007" s="19" t="s">
        <v>68</v>
      </c>
      <c r="D1007" s="40">
        <v>1</v>
      </c>
      <c r="E1007" s="18"/>
      <c r="F1007" s="18">
        <f t="shared" si="47"/>
        <v>0</v>
      </c>
    </row>
    <row r="1008" spans="1:6" ht="30" customHeight="1">
      <c r="A1008" s="19">
        <v>13</v>
      </c>
      <c r="B1008" s="20" t="s">
        <v>733</v>
      </c>
      <c r="C1008" s="19" t="s">
        <v>68</v>
      </c>
      <c r="D1008" s="40">
        <v>1</v>
      </c>
      <c r="E1008" s="18"/>
      <c r="F1008" s="18">
        <f t="shared" si="47"/>
        <v>0</v>
      </c>
    </row>
    <row r="1009" spans="1:7" ht="30" customHeight="1">
      <c r="A1009" s="19">
        <v>14</v>
      </c>
      <c r="B1009" s="20" t="s">
        <v>734</v>
      </c>
      <c r="C1009" s="19" t="s">
        <v>68</v>
      </c>
      <c r="D1009" s="40">
        <v>2</v>
      </c>
      <c r="E1009" s="18"/>
      <c r="F1009" s="18">
        <f t="shared" si="47"/>
        <v>0</v>
      </c>
    </row>
    <row r="1010" spans="1:7" ht="27.75" customHeight="1">
      <c r="A1010" s="19">
        <v>15</v>
      </c>
      <c r="B1010" s="20" t="s">
        <v>735</v>
      </c>
      <c r="C1010" s="19" t="s">
        <v>68</v>
      </c>
      <c r="D1010" s="40">
        <v>1</v>
      </c>
      <c r="E1010" s="18"/>
      <c r="F1010" s="18">
        <f t="shared" si="47"/>
        <v>0</v>
      </c>
    </row>
    <row r="1011" spans="1:7" ht="15" customHeight="1">
      <c r="A1011" s="19">
        <v>50</v>
      </c>
      <c r="B1011" s="20" t="s">
        <v>314</v>
      </c>
      <c r="C1011" s="18" t="s">
        <v>100</v>
      </c>
      <c r="D1011" s="27">
        <v>1</v>
      </c>
      <c r="E1011" s="18"/>
      <c r="F1011" s="18">
        <f t="shared" si="47"/>
        <v>0</v>
      </c>
    </row>
    <row r="1012" spans="1:7" ht="15" customHeight="1">
      <c r="A1012" s="19"/>
      <c r="B1012" s="21" t="s">
        <v>344</v>
      </c>
      <c r="C1012" s="19"/>
      <c r="D1012" s="27"/>
      <c r="E1012" s="18"/>
      <c r="F1012" s="18">
        <f t="shared" si="47"/>
        <v>0</v>
      </c>
      <c r="G1012" s="13"/>
    </row>
    <row r="1013" spans="1:7" ht="15" customHeight="1">
      <c r="A1013" s="19"/>
      <c r="B1013" s="22" t="s">
        <v>345</v>
      </c>
      <c r="C1013" s="19"/>
      <c r="D1013" s="27"/>
      <c r="E1013" s="18"/>
      <c r="F1013" s="18">
        <f t="shared" si="47"/>
        <v>0</v>
      </c>
    </row>
    <row r="1014" spans="1:7" ht="30" customHeight="1">
      <c r="A1014" s="19">
        <v>1</v>
      </c>
      <c r="B1014" s="20" t="s">
        <v>346</v>
      </c>
      <c r="C1014" s="19" t="s">
        <v>68</v>
      </c>
      <c r="D1014" s="27">
        <v>1</v>
      </c>
      <c r="E1014" s="18"/>
      <c r="F1014" s="18">
        <f t="shared" si="47"/>
        <v>0</v>
      </c>
    </row>
    <row r="1015" spans="1:7" ht="15" customHeight="1">
      <c r="A1015" s="19">
        <v>5</v>
      </c>
      <c r="B1015" s="20" t="s">
        <v>736</v>
      </c>
      <c r="C1015" s="19" t="s">
        <v>68</v>
      </c>
      <c r="D1015" s="40">
        <v>1</v>
      </c>
      <c r="E1015" s="18"/>
      <c r="F1015" s="18">
        <f t="shared" si="47"/>
        <v>0</v>
      </c>
    </row>
    <row r="1016" spans="1:7" ht="24.75" customHeight="1">
      <c r="A1016" s="19"/>
      <c r="B1016" s="22" t="s">
        <v>350</v>
      </c>
      <c r="C1016" s="18"/>
      <c r="D1016" s="27"/>
      <c r="E1016" s="18"/>
      <c r="F1016" s="18">
        <f t="shared" si="47"/>
        <v>0</v>
      </c>
    </row>
    <row r="1017" spans="1:7" ht="57" customHeight="1">
      <c r="A1017" s="19">
        <v>1</v>
      </c>
      <c r="B1017" s="20" t="s">
        <v>351</v>
      </c>
      <c r="C1017" s="19" t="s">
        <v>68</v>
      </c>
      <c r="D1017" s="27">
        <v>1</v>
      </c>
      <c r="E1017" s="18"/>
      <c r="F1017" s="18">
        <f t="shared" si="47"/>
        <v>0</v>
      </c>
    </row>
    <row r="1018" spans="1:7" ht="18" customHeight="1">
      <c r="A1018" s="19">
        <v>5</v>
      </c>
      <c r="B1018" s="20" t="s">
        <v>736</v>
      </c>
      <c r="C1018" s="19" t="s">
        <v>68</v>
      </c>
      <c r="D1018" s="40">
        <v>1</v>
      </c>
      <c r="E1018" s="18"/>
      <c r="F1018" s="18">
        <f t="shared" si="47"/>
        <v>0</v>
      </c>
    </row>
    <row r="1019" spans="1:7" ht="29.25" customHeight="1">
      <c r="A1019" s="19"/>
      <c r="B1019" s="22" t="s">
        <v>353</v>
      </c>
      <c r="C1019" s="18"/>
      <c r="D1019" s="27"/>
      <c r="E1019" s="18"/>
      <c r="F1019" s="18">
        <f t="shared" si="47"/>
        <v>0</v>
      </c>
    </row>
    <row r="1020" spans="1:7" ht="46.5" customHeight="1">
      <c r="A1020" s="19">
        <v>1</v>
      </c>
      <c r="B1020" s="20" t="s">
        <v>354</v>
      </c>
      <c r="C1020" s="19" t="s">
        <v>68</v>
      </c>
      <c r="D1020" s="27">
        <v>1</v>
      </c>
      <c r="E1020" s="18"/>
      <c r="F1020" s="18">
        <f t="shared" si="47"/>
        <v>0</v>
      </c>
    </row>
    <row r="1021" spans="1:7" ht="17.25" customHeight="1">
      <c r="A1021" s="19">
        <v>5</v>
      </c>
      <c r="B1021" s="20" t="s">
        <v>736</v>
      </c>
      <c r="C1021" s="19" t="s">
        <v>68</v>
      </c>
      <c r="D1021" s="40">
        <v>1</v>
      </c>
      <c r="E1021" s="18"/>
      <c r="F1021" s="18">
        <f t="shared" si="47"/>
        <v>0</v>
      </c>
    </row>
    <row r="1022" spans="1:7" ht="24" customHeight="1">
      <c r="A1022" s="19"/>
      <c r="B1022" s="22" t="s">
        <v>355</v>
      </c>
      <c r="C1022" s="19"/>
      <c r="D1022" s="27"/>
      <c r="E1022" s="18"/>
      <c r="F1022" s="18">
        <f t="shared" si="47"/>
        <v>0</v>
      </c>
    </row>
    <row r="1023" spans="1:7" ht="48" customHeight="1">
      <c r="A1023" s="19">
        <v>1</v>
      </c>
      <c r="B1023" s="20" t="s">
        <v>356</v>
      </c>
      <c r="C1023" s="19" t="s">
        <v>68</v>
      </c>
      <c r="D1023" s="27">
        <v>1</v>
      </c>
      <c r="E1023" s="18"/>
      <c r="F1023" s="18">
        <f t="shared" si="47"/>
        <v>0</v>
      </c>
    </row>
    <row r="1024" spans="1:7" ht="15" customHeight="1">
      <c r="A1024" s="19">
        <v>5</v>
      </c>
      <c r="B1024" s="20" t="s">
        <v>736</v>
      </c>
      <c r="C1024" s="19" t="s">
        <v>68</v>
      </c>
      <c r="D1024" s="40">
        <v>1</v>
      </c>
      <c r="E1024" s="18"/>
      <c r="F1024" s="18">
        <f t="shared" si="47"/>
        <v>0</v>
      </c>
    </row>
    <row r="1025" spans="1:6" ht="22.5" customHeight="1">
      <c r="A1025" s="19"/>
      <c r="B1025" s="22" t="s">
        <v>357</v>
      </c>
      <c r="C1025" s="19"/>
      <c r="D1025" s="27"/>
      <c r="E1025" s="18"/>
      <c r="F1025" s="18">
        <f t="shared" ref="F1025:F1057" si="48">D1025*E1025</f>
        <v>0</v>
      </c>
    </row>
    <row r="1026" spans="1:6" ht="48" customHeight="1">
      <c r="A1026" s="19">
        <v>1</v>
      </c>
      <c r="B1026" s="20" t="s">
        <v>358</v>
      </c>
      <c r="C1026" s="19" t="s">
        <v>68</v>
      </c>
      <c r="D1026" s="27">
        <v>1</v>
      </c>
      <c r="E1026" s="18"/>
      <c r="F1026" s="18">
        <f t="shared" si="48"/>
        <v>0</v>
      </c>
    </row>
    <row r="1027" spans="1:6" ht="17.25" customHeight="1">
      <c r="A1027" s="19">
        <v>5</v>
      </c>
      <c r="B1027" s="20" t="s">
        <v>736</v>
      </c>
      <c r="C1027" s="19" t="s">
        <v>68</v>
      </c>
      <c r="D1027" s="40">
        <v>1</v>
      </c>
      <c r="E1027" s="18"/>
      <c r="F1027" s="18">
        <f t="shared" si="48"/>
        <v>0</v>
      </c>
    </row>
    <row r="1028" spans="1:6" ht="15" customHeight="1">
      <c r="A1028" s="19"/>
      <c r="B1028" s="22" t="s">
        <v>359</v>
      </c>
      <c r="C1028" s="19"/>
      <c r="D1028" s="27"/>
      <c r="E1028" s="18"/>
      <c r="F1028" s="18">
        <f t="shared" si="48"/>
        <v>0</v>
      </c>
    </row>
    <row r="1029" spans="1:6" ht="29.25" customHeight="1">
      <c r="A1029" s="19">
        <v>1</v>
      </c>
      <c r="B1029" s="20" t="s">
        <v>360</v>
      </c>
      <c r="C1029" s="19" t="s">
        <v>68</v>
      </c>
      <c r="D1029" s="27">
        <v>1</v>
      </c>
      <c r="E1029" s="18"/>
      <c r="F1029" s="18">
        <f t="shared" si="48"/>
        <v>0</v>
      </c>
    </row>
    <row r="1030" spans="1:6" ht="17.25" customHeight="1">
      <c r="A1030" s="19">
        <v>5</v>
      </c>
      <c r="B1030" s="20" t="s">
        <v>736</v>
      </c>
      <c r="C1030" s="19" t="s">
        <v>68</v>
      </c>
      <c r="D1030" s="40">
        <v>1</v>
      </c>
      <c r="E1030" s="18"/>
      <c r="F1030" s="18">
        <f t="shared" si="48"/>
        <v>0</v>
      </c>
    </row>
    <row r="1031" spans="1:6" ht="17.25" customHeight="1">
      <c r="A1031" s="19"/>
      <c r="B1031" s="22" t="s">
        <v>362</v>
      </c>
      <c r="C1031" s="19"/>
      <c r="D1031" s="27"/>
      <c r="E1031" s="18"/>
      <c r="F1031" s="18">
        <f t="shared" si="48"/>
        <v>0</v>
      </c>
    </row>
    <row r="1032" spans="1:6" ht="30" customHeight="1">
      <c r="A1032" s="19">
        <v>1</v>
      </c>
      <c r="B1032" s="20" t="s">
        <v>363</v>
      </c>
      <c r="C1032" s="18" t="s">
        <v>100</v>
      </c>
      <c r="D1032" s="27">
        <v>1</v>
      </c>
      <c r="E1032" s="18"/>
      <c r="F1032" s="18">
        <f t="shared" si="48"/>
        <v>0</v>
      </c>
    </row>
    <row r="1033" spans="1:6" ht="13.5" customHeight="1">
      <c r="A1033" s="19">
        <v>2</v>
      </c>
      <c r="B1033" s="20" t="s">
        <v>364</v>
      </c>
      <c r="C1033" s="18" t="s">
        <v>100</v>
      </c>
      <c r="D1033" s="27">
        <v>1</v>
      </c>
      <c r="E1033" s="18"/>
      <c r="F1033" s="18">
        <f t="shared" si="48"/>
        <v>0</v>
      </c>
    </row>
    <row r="1034" spans="1:6" ht="16.5" customHeight="1">
      <c r="A1034" s="19">
        <v>4</v>
      </c>
      <c r="B1034" s="20" t="s">
        <v>366</v>
      </c>
      <c r="C1034" s="18" t="s">
        <v>100</v>
      </c>
      <c r="D1034" s="27">
        <v>1</v>
      </c>
      <c r="E1034" s="18"/>
      <c r="F1034" s="18">
        <f t="shared" si="48"/>
        <v>0</v>
      </c>
    </row>
    <row r="1035" spans="1:6" ht="16.5" customHeight="1">
      <c r="A1035" s="19">
        <v>8</v>
      </c>
      <c r="B1035" s="20" t="s">
        <v>370</v>
      </c>
      <c r="C1035" s="18" t="s">
        <v>100</v>
      </c>
      <c r="D1035" s="27">
        <v>1</v>
      </c>
      <c r="E1035" s="18"/>
      <c r="F1035" s="18">
        <f t="shared" si="48"/>
        <v>0</v>
      </c>
    </row>
    <row r="1036" spans="1:6" ht="16.5" customHeight="1">
      <c r="A1036" s="19">
        <v>12</v>
      </c>
      <c r="B1036" s="20" t="s">
        <v>373</v>
      </c>
      <c r="C1036" s="18" t="s">
        <v>100</v>
      </c>
      <c r="D1036" s="27">
        <v>2</v>
      </c>
      <c r="E1036" s="18"/>
      <c r="F1036" s="18">
        <f t="shared" si="48"/>
        <v>0</v>
      </c>
    </row>
    <row r="1037" spans="1:6" ht="16.5" customHeight="1">
      <c r="A1037" s="51">
        <v>16</v>
      </c>
      <c r="B1037" s="52" t="s">
        <v>374</v>
      </c>
      <c r="C1037" s="53" t="s">
        <v>100</v>
      </c>
      <c r="D1037" s="54">
        <v>2</v>
      </c>
      <c r="E1037" s="53"/>
      <c r="F1037" s="53">
        <f t="shared" si="48"/>
        <v>0</v>
      </c>
    </row>
    <row r="1038" spans="1:6" ht="16.5" customHeight="1">
      <c r="A1038" s="51">
        <v>20</v>
      </c>
      <c r="B1038" s="52" t="s">
        <v>375</v>
      </c>
      <c r="C1038" s="53" t="s">
        <v>100</v>
      </c>
      <c r="D1038" s="54">
        <v>2</v>
      </c>
      <c r="E1038" s="53"/>
      <c r="F1038" s="53">
        <f t="shared" si="48"/>
        <v>0</v>
      </c>
    </row>
    <row r="1039" spans="1:6" ht="16.5" customHeight="1">
      <c r="A1039" s="51">
        <v>24</v>
      </c>
      <c r="B1039" s="52" t="s">
        <v>376</v>
      </c>
      <c r="C1039" s="53" t="s">
        <v>100</v>
      </c>
      <c r="D1039" s="54">
        <v>2</v>
      </c>
      <c r="E1039" s="53"/>
      <c r="F1039" s="53">
        <f t="shared" si="48"/>
        <v>0</v>
      </c>
    </row>
    <row r="1040" spans="1:6" ht="15" customHeight="1">
      <c r="A1040" s="51">
        <v>28</v>
      </c>
      <c r="B1040" s="52" t="s">
        <v>377</v>
      </c>
      <c r="C1040" s="53" t="s">
        <v>100</v>
      </c>
      <c r="D1040" s="54">
        <v>3</v>
      </c>
      <c r="E1040" s="53"/>
      <c r="F1040" s="53">
        <f t="shared" si="48"/>
        <v>0</v>
      </c>
    </row>
    <row r="1041" spans="1:7" ht="15" customHeight="1">
      <c r="A1041" s="51">
        <v>29</v>
      </c>
      <c r="B1041" s="52" t="s">
        <v>378</v>
      </c>
      <c r="C1041" s="53" t="s">
        <v>100</v>
      </c>
      <c r="D1041" s="54">
        <v>8</v>
      </c>
      <c r="E1041" s="53"/>
      <c r="F1041" s="53">
        <f t="shared" si="48"/>
        <v>0</v>
      </c>
    </row>
    <row r="1042" spans="1:7" ht="15" customHeight="1">
      <c r="A1042" s="19"/>
      <c r="B1042" s="21" t="s">
        <v>470</v>
      </c>
      <c r="C1042" s="18"/>
      <c r="D1042" s="27"/>
      <c r="E1042" s="18"/>
      <c r="F1042" s="18">
        <f t="shared" si="48"/>
        <v>0</v>
      </c>
      <c r="G1042" s="13"/>
    </row>
    <row r="1043" spans="1:7" ht="15" customHeight="1">
      <c r="A1043" s="19"/>
      <c r="B1043" s="22" t="s">
        <v>471</v>
      </c>
      <c r="C1043" s="18"/>
      <c r="D1043" s="27"/>
      <c r="E1043" s="18"/>
      <c r="F1043" s="18">
        <f t="shared" si="48"/>
        <v>0</v>
      </c>
    </row>
    <row r="1044" spans="1:7" ht="42" customHeight="1">
      <c r="A1044" s="19">
        <v>17</v>
      </c>
      <c r="B1044" s="20" t="s">
        <v>484</v>
      </c>
      <c r="C1044" s="19" t="s">
        <v>68</v>
      </c>
      <c r="D1044" s="27">
        <v>1</v>
      </c>
      <c r="E1044" s="18"/>
      <c r="F1044" s="18">
        <f t="shared" si="48"/>
        <v>0</v>
      </c>
    </row>
    <row r="1045" spans="1:7" ht="15" customHeight="1">
      <c r="A1045" s="19"/>
      <c r="B1045" s="21" t="s">
        <v>502</v>
      </c>
      <c r="C1045" s="18"/>
      <c r="D1045" s="27"/>
      <c r="E1045" s="18"/>
      <c r="F1045" s="18">
        <f t="shared" si="48"/>
        <v>0</v>
      </c>
    </row>
    <row r="1046" spans="1:7" ht="32.25" customHeight="1">
      <c r="A1046" s="19">
        <v>1</v>
      </c>
      <c r="B1046" s="20" t="s">
        <v>503</v>
      </c>
      <c r="C1046" s="19" t="s">
        <v>68</v>
      </c>
      <c r="D1046" s="27">
        <v>2</v>
      </c>
      <c r="E1046" s="18"/>
      <c r="F1046" s="18">
        <f t="shared" si="48"/>
        <v>0</v>
      </c>
    </row>
    <row r="1047" spans="1:7" ht="15" customHeight="1">
      <c r="A1047" s="19"/>
      <c r="B1047" s="21" t="s">
        <v>526</v>
      </c>
      <c r="C1047" s="19"/>
      <c r="D1047" s="27"/>
      <c r="E1047" s="18"/>
      <c r="F1047" s="18">
        <f t="shared" si="48"/>
        <v>0</v>
      </c>
    </row>
    <row r="1048" spans="1:7" ht="15" customHeight="1">
      <c r="A1048" s="19">
        <v>2</v>
      </c>
      <c r="B1048" s="20" t="s">
        <v>528</v>
      </c>
      <c r="C1048" s="19" t="s">
        <v>100</v>
      </c>
      <c r="D1048" s="27">
        <v>1</v>
      </c>
      <c r="E1048" s="18"/>
      <c r="F1048" s="18">
        <f t="shared" si="48"/>
        <v>0</v>
      </c>
    </row>
    <row r="1049" spans="1:7" ht="15" customHeight="1">
      <c r="A1049" s="19">
        <v>7</v>
      </c>
      <c r="B1049" s="20" t="s">
        <v>533</v>
      </c>
      <c r="C1049" s="19" t="s">
        <v>100</v>
      </c>
      <c r="D1049" s="27">
        <v>2</v>
      </c>
      <c r="E1049" s="18"/>
      <c r="F1049" s="18">
        <f t="shared" si="48"/>
        <v>0</v>
      </c>
    </row>
    <row r="1050" spans="1:7" ht="15" customHeight="1">
      <c r="A1050" s="19">
        <v>8</v>
      </c>
      <c r="B1050" s="20" t="s">
        <v>534</v>
      </c>
      <c r="C1050" s="19" t="s">
        <v>100</v>
      </c>
      <c r="D1050" s="27">
        <v>2</v>
      </c>
      <c r="E1050" s="18"/>
      <c r="F1050" s="18">
        <f t="shared" si="48"/>
        <v>0</v>
      </c>
    </row>
    <row r="1051" spans="1:7" ht="15" customHeight="1">
      <c r="A1051" s="19">
        <v>9</v>
      </c>
      <c r="B1051" s="20" t="s">
        <v>535</v>
      </c>
      <c r="C1051" s="19" t="s">
        <v>100</v>
      </c>
      <c r="D1051" s="27">
        <v>1</v>
      </c>
      <c r="E1051" s="18"/>
      <c r="F1051" s="18">
        <f t="shared" si="48"/>
        <v>0</v>
      </c>
    </row>
    <row r="1052" spans="1:7" ht="15" customHeight="1">
      <c r="A1052" s="19">
        <v>10</v>
      </c>
      <c r="B1052" s="20" t="s">
        <v>536</v>
      </c>
      <c r="C1052" s="19" t="s">
        <v>100</v>
      </c>
      <c r="D1052" s="27">
        <v>3</v>
      </c>
      <c r="E1052" s="18"/>
      <c r="F1052" s="18">
        <f t="shared" si="48"/>
        <v>0</v>
      </c>
    </row>
    <row r="1053" spans="1:7" ht="15" customHeight="1">
      <c r="A1053" s="55">
        <v>11</v>
      </c>
      <c r="B1053" s="26" t="s">
        <v>537</v>
      </c>
      <c r="C1053" s="55" t="s">
        <v>100</v>
      </c>
      <c r="D1053" s="56">
        <v>16</v>
      </c>
      <c r="E1053" s="57"/>
      <c r="F1053" s="57">
        <f t="shared" si="48"/>
        <v>0</v>
      </c>
    </row>
    <row r="1054" spans="1:7" ht="15" customHeight="1">
      <c r="A1054" s="19">
        <v>12</v>
      </c>
      <c r="B1054" s="20" t="s">
        <v>538</v>
      </c>
      <c r="C1054" s="19" t="s">
        <v>100</v>
      </c>
      <c r="D1054" s="27">
        <v>2</v>
      </c>
      <c r="E1054" s="18"/>
      <c r="F1054" s="18">
        <f t="shared" si="48"/>
        <v>0</v>
      </c>
    </row>
    <row r="1055" spans="1:7" ht="15" customHeight="1">
      <c r="A1055" s="19">
        <v>13</v>
      </c>
      <c r="B1055" s="20" t="s">
        <v>539</v>
      </c>
      <c r="C1055" s="19" t="s">
        <v>100</v>
      </c>
      <c r="D1055" s="27">
        <v>1</v>
      </c>
      <c r="E1055" s="18"/>
      <c r="F1055" s="18">
        <f t="shared" si="48"/>
        <v>0</v>
      </c>
    </row>
    <row r="1056" spans="1:7" ht="15" customHeight="1">
      <c r="A1056" s="19">
        <v>14</v>
      </c>
      <c r="B1056" s="20" t="s">
        <v>540</v>
      </c>
      <c r="C1056" s="19" t="s">
        <v>100</v>
      </c>
      <c r="D1056" s="27">
        <v>1</v>
      </c>
      <c r="E1056" s="18"/>
      <c r="F1056" s="18">
        <f t="shared" si="48"/>
        <v>0</v>
      </c>
    </row>
    <row r="1057" spans="1:7" ht="15" customHeight="1">
      <c r="A1057" s="19">
        <v>15</v>
      </c>
      <c r="B1057" s="20" t="s">
        <v>541</v>
      </c>
      <c r="C1057" s="19" t="s">
        <v>100</v>
      </c>
      <c r="D1057" s="27">
        <v>4</v>
      </c>
      <c r="E1057" s="18"/>
      <c r="F1057" s="18">
        <f t="shared" si="48"/>
        <v>0</v>
      </c>
    </row>
    <row r="1058" spans="1:7" ht="15" customHeight="1">
      <c r="A1058" s="19">
        <v>16</v>
      </c>
      <c r="B1058" s="20" t="s">
        <v>542</v>
      </c>
      <c r="C1058" s="19" t="s">
        <v>100</v>
      </c>
      <c r="D1058" s="27">
        <v>1</v>
      </c>
      <c r="E1058" s="18"/>
      <c r="F1058" s="18">
        <f t="shared" ref="F1058:F1078" si="49">D1058*E1058</f>
        <v>0</v>
      </c>
    </row>
    <row r="1059" spans="1:7" ht="15" customHeight="1">
      <c r="A1059" s="19">
        <v>17</v>
      </c>
      <c r="B1059" s="20" t="s">
        <v>543</v>
      </c>
      <c r="C1059" s="19" t="s">
        <v>100</v>
      </c>
      <c r="D1059" s="27">
        <v>2</v>
      </c>
      <c r="E1059" s="18"/>
      <c r="F1059" s="18">
        <f t="shared" si="49"/>
        <v>0</v>
      </c>
    </row>
    <row r="1060" spans="1:7" ht="15" customHeight="1">
      <c r="A1060" s="19">
        <v>18</v>
      </c>
      <c r="B1060" s="20" t="s">
        <v>544</v>
      </c>
      <c r="C1060" s="19" t="s">
        <v>100</v>
      </c>
      <c r="D1060" s="27">
        <v>41</v>
      </c>
      <c r="E1060" s="18"/>
      <c r="F1060" s="18">
        <f t="shared" si="49"/>
        <v>0</v>
      </c>
    </row>
    <row r="1061" spans="1:7" ht="15" customHeight="1">
      <c r="A1061" s="19">
        <v>19</v>
      </c>
      <c r="B1061" s="20" t="s">
        <v>545</v>
      </c>
      <c r="C1061" s="19" t="s">
        <v>100</v>
      </c>
      <c r="D1061" s="27">
        <v>42</v>
      </c>
      <c r="E1061" s="18"/>
      <c r="F1061" s="18">
        <f t="shared" si="49"/>
        <v>0</v>
      </c>
    </row>
    <row r="1062" spans="1:7" ht="15" customHeight="1">
      <c r="A1062" s="19">
        <v>20</v>
      </c>
      <c r="B1062" s="20" t="s">
        <v>546</v>
      </c>
      <c r="C1062" s="19" t="s">
        <v>100</v>
      </c>
      <c r="D1062" s="27">
        <v>58</v>
      </c>
      <c r="E1062" s="18"/>
      <c r="F1062" s="18">
        <f t="shared" si="49"/>
        <v>0</v>
      </c>
    </row>
    <row r="1063" spans="1:7" ht="15" customHeight="1">
      <c r="A1063" s="19">
        <v>21</v>
      </c>
      <c r="B1063" s="20" t="s">
        <v>547</v>
      </c>
      <c r="C1063" s="19" t="s">
        <v>100</v>
      </c>
      <c r="D1063" s="27">
        <v>1</v>
      </c>
      <c r="E1063" s="18"/>
      <c r="F1063" s="18">
        <f t="shared" si="49"/>
        <v>0</v>
      </c>
    </row>
    <row r="1064" spans="1:7" ht="28.5" customHeight="1">
      <c r="A1064" s="19"/>
      <c r="B1064" s="21" t="s">
        <v>609</v>
      </c>
      <c r="C1064" s="18"/>
      <c r="D1064" s="27"/>
      <c r="E1064" s="18"/>
      <c r="F1064" s="18">
        <f t="shared" si="49"/>
        <v>0</v>
      </c>
      <c r="G1064" s="13"/>
    </row>
    <row r="1065" spans="1:7" ht="15" customHeight="1">
      <c r="A1065" s="19">
        <v>1</v>
      </c>
      <c r="B1065" s="20" t="s">
        <v>610</v>
      </c>
      <c r="C1065" s="19" t="s">
        <v>100</v>
      </c>
      <c r="D1065" s="27">
        <v>1</v>
      </c>
      <c r="E1065" s="18"/>
      <c r="F1065" s="18">
        <f t="shared" si="49"/>
        <v>0</v>
      </c>
    </row>
    <row r="1066" spans="1:7" ht="15" customHeight="1">
      <c r="A1066" s="19">
        <v>2</v>
      </c>
      <c r="B1066" s="20" t="s">
        <v>611</v>
      </c>
      <c r="C1066" s="19" t="s">
        <v>100</v>
      </c>
      <c r="D1066" s="27">
        <v>2</v>
      </c>
      <c r="E1066" s="18"/>
      <c r="F1066" s="18">
        <f t="shared" si="49"/>
        <v>0</v>
      </c>
    </row>
    <row r="1067" spans="1:7" ht="15" customHeight="1">
      <c r="A1067" s="19">
        <v>3</v>
      </c>
      <c r="B1067" s="20" t="s">
        <v>744</v>
      </c>
      <c r="C1067" s="19" t="s">
        <v>100</v>
      </c>
      <c r="D1067" s="27">
        <v>1</v>
      </c>
      <c r="E1067" s="18"/>
      <c r="F1067" s="18">
        <f t="shared" si="49"/>
        <v>0</v>
      </c>
    </row>
    <row r="1068" spans="1:7" ht="15" customHeight="1">
      <c r="A1068" s="19">
        <v>4</v>
      </c>
      <c r="B1068" s="20" t="s">
        <v>743</v>
      </c>
      <c r="C1068" s="19" t="s">
        <v>100</v>
      </c>
      <c r="D1068" s="27">
        <v>2</v>
      </c>
      <c r="E1068" s="18"/>
      <c r="F1068" s="18">
        <f t="shared" si="49"/>
        <v>0</v>
      </c>
    </row>
    <row r="1069" spans="1:7" ht="15" customHeight="1">
      <c r="A1069" s="19">
        <v>5</v>
      </c>
      <c r="B1069" s="20" t="s">
        <v>737</v>
      </c>
      <c r="C1069" s="19" t="s">
        <v>100</v>
      </c>
      <c r="D1069" s="27">
        <v>2</v>
      </c>
      <c r="E1069" s="18"/>
      <c r="F1069" s="18">
        <f t="shared" si="49"/>
        <v>0</v>
      </c>
    </row>
    <row r="1070" spans="1:7" ht="15" customHeight="1">
      <c r="A1070" s="19"/>
      <c r="B1070" s="21" t="s">
        <v>630</v>
      </c>
      <c r="C1070" s="18"/>
      <c r="D1070" s="27"/>
      <c r="E1070" s="18"/>
      <c r="F1070" s="18">
        <f t="shared" si="49"/>
        <v>0</v>
      </c>
    </row>
    <row r="1071" spans="1:7" ht="15" customHeight="1">
      <c r="A1071" s="19">
        <v>1</v>
      </c>
      <c r="B1071" s="20" t="s">
        <v>741</v>
      </c>
      <c r="C1071" s="19" t="s">
        <v>100</v>
      </c>
      <c r="D1071" s="27">
        <v>1</v>
      </c>
      <c r="E1071" s="18"/>
      <c r="F1071" s="18">
        <f t="shared" si="49"/>
        <v>0</v>
      </c>
    </row>
    <row r="1072" spans="1:7" ht="15" customHeight="1">
      <c r="A1072" s="19">
        <v>5</v>
      </c>
      <c r="B1072" s="20" t="s">
        <v>635</v>
      </c>
      <c r="C1072" s="19" t="s">
        <v>100</v>
      </c>
      <c r="D1072" s="27">
        <v>1</v>
      </c>
      <c r="E1072" s="18"/>
      <c r="F1072" s="18">
        <f t="shared" si="49"/>
        <v>0</v>
      </c>
    </row>
    <row r="1073" spans="1:16" ht="15" customHeight="1">
      <c r="A1073" s="19">
        <v>6</v>
      </c>
      <c r="B1073" s="20" t="s">
        <v>742</v>
      </c>
      <c r="C1073" s="19" t="s">
        <v>100</v>
      </c>
      <c r="D1073" s="27">
        <v>1</v>
      </c>
      <c r="E1073" s="18"/>
      <c r="F1073" s="18">
        <f t="shared" si="49"/>
        <v>0</v>
      </c>
    </row>
    <row r="1074" spans="1:16" ht="15" customHeight="1">
      <c r="A1074" s="19">
        <v>7</v>
      </c>
      <c r="B1074" s="20" t="s">
        <v>636</v>
      </c>
      <c r="C1074" s="19" t="s">
        <v>100</v>
      </c>
      <c r="D1074" s="27">
        <v>1</v>
      </c>
      <c r="E1074" s="18"/>
      <c r="F1074" s="18">
        <f t="shared" si="49"/>
        <v>0</v>
      </c>
    </row>
    <row r="1075" spans="1:16" ht="15" customHeight="1">
      <c r="A1075" s="19">
        <v>8</v>
      </c>
      <c r="B1075" s="20" t="s">
        <v>637</v>
      </c>
      <c r="C1075" s="19" t="s">
        <v>100</v>
      </c>
      <c r="D1075" s="27">
        <v>1</v>
      </c>
      <c r="E1075" s="18"/>
      <c r="F1075" s="18">
        <f t="shared" si="49"/>
        <v>0</v>
      </c>
    </row>
    <row r="1076" spans="1:16" ht="18.75" customHeight="1">
      <c r="A1076" s="19"/>
      <c r="B1076" s="21" t="s">
        <v>647</v>
      </c>
      <c r="C1076" s="19"/>
      <c r="D1076" s="27"/>
      <c r="E1076" s="18"/>
      <c r="F1076" s="18">
        <f t="shared" si="49"/>
        <v>0</v>
      </c>
    </row>
    <row r="1077" spans="1:16" ht="15" customHeight="1">
      <c r="A1077" s="19">
        <v>5</v>
      </c>
      <c r="B1077" s="20" t="s">
        <v>652</v>
      </c>
      <c r="C1077" s="19" t="s">
        <v>100</v>
      </c>
      <c r="D1077" s="27">
        <v>1</v>
      </c>
      <c r="E1077" s="18"/>
      <c r="F1077" s="18">
        <f t="shared" si="49"/>
        <v>0</v>
      </c>
    </row>
    <row r="1078" spans="1:16" ht="15" customHeight="1">
      <c r="A1078" s="19">
        <v>6</v>
      </c>
      <c r="B1078" s="20" t="s">
        <v>653</v>
      </c>
      <c r="C1078" s="19" t="s">
        <v>100</v>
      </c>
      <c r="D1078" s="27">
        <v>1</v>
      </c>
      <c r="E1078" s="18"/>
      <c r="F1078" s="18">
        <f t="shared" si="49"/>
        <v>0</v>
      </c>
    </row>
    <row r="1079" spans="1:16" ht="20.100000000000001" customHeight="1">
      <c r="A1079" s="7"/>
      <c r="B1079" s="8" t="s">
        <v>8</v>
      </c>
      <c r="C1079" s="9"/>
      <c r="D1079" s="42"/>
      <c r="E1079" s="10"/>
      <c r="F1079" s="11">
        <f>SUM(F992:F1078)</f>
        <v>0</v>
      </c>
      <c r="H1079" s="13"/>
      <c r="I1079" s="15"/>
    </row>
    <row r="1080" spans="1:16" ht="20.100000000000001" customHeight="1">
      <c r="A1080" s="7"/>
      <c r="B1080" s="8" t="s">
        <v>24</v>
      </c>
      <c r="C1080" s="9"/>
      <c r="D1080" s="42"/>
      <c r="E1080" s="12">
        <v>8.1247394815141524E-2</v>
      </c>
      <c r="F1080" s="10"/>
    </row>
    <row r="1081" spans="1:16" ht="20.100000000000001" customHeight="1">
      <c r="A1081" s="7"/>
      <c r="B1081" s="8" t="s">
        <v>8</v>
      </c>
      <c r="C1081" s="9"/>
      <c r="D1081" s="42"/>
      <c r="E1081" s="16">
        <f>E991+E1080</f>
        <v>1.0000000000000002</v>
      </c>
      <c r="F1081" s="10">
        <f>F991+F1079</f>
        <v>0</v>
      </c>
    </row>
    <row r="1082" spans="1:16" ht="20.100000000000001" customHeight="1">
      <c r="A1082" s="7"/>
      <c r="B1082" s="8" t="s">
        <v>738</v>
      </c>
      <c r="C1082" s="9"/>
      <c r="D1082" s="42"/>
      <c r="E1082" s="9"/>
      <c r="F1082" s="10"/>
    </row>
    <row r="1083" spans="1:16" ht="20.100000000000001" customHeight="1">
      <c r="A1083" s="7"/>
      <c r="B1083" s="8" t="s">
        <v>8</v>
      </c>
      <c r="C1083" s="9"/>
      <c r="D1083" s="42"/>
      <c r="E1083" s="9"/>
      <c r="F1083" s="11"/>
      <c r="H1083" s="15"/>
      <c r="J1083" s="15"/>
      <c r="L1083" s="13"/>
      <c r="M1083" s="13"/>
      <c r="O1083" s="15"/>
      <c r="P1083" s="15">
        <f>M1083-O1083</f>
        <v>0</v>
      </c>
    </row>
    <row r="1084" spans="1:16">
      <c r="F1084" s="13"/>
    </row>
    <row r="1085" spans="1:16" ht="14.25" customHeight="1">
      <c r="B1085" s="17"/>
      <c r="E1085" s="17"/>
      <c r="F1085" s="13"/>
    </row>
    <row r="1086" spans="1:16">
      <c r="B1086" s="17"/>
      <c r="C1086" s="17"/>
      <c r="E1086" s="17"/>
    </row>
    <row r="1087" spans="1:16">
      <c r="D1087" s="46"/>
    </row>
    <row r="1088" spans="1:16">
      <c r="B1088" s="17"/>
    </row>
  </sheetData>
  <mergeCells count="5">
    <mergeCell ref="A1:F1"/>
    <mergeCell ref="A2:F2"/>
    <mergeCell ref="B3:F3"/>
    <mergeCell ref="E4:F4"/>
    <mergeCell ref="A992:D992"/>
  </mergeCells>
  <pageMargins left="0.74803149606299213" right="0.35433070866141736" top="0.39370078740157483" bottom="0.78740157480314965" header="0.51181102362204722" footer="0.51181102362204722"/>
  <pageSetup paperSize="9" orientation="portrait" cellComments="asDisplayed" errors="dash" verticalDpi="0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 caval</vt:lpstr>
      <vt:lpstr>'SH caval'!Print_Area</vt:lpstr>
      <vt:lpstr>'SH caval'!Print_Titles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 Grigoryan</dc:creator>
  <cp:lastModifiedBy>USER5</cp:lastModifiedBy>
  <cp:lastPrinted>2023-02-23T13:36:24Z</cp:lastPrinted>
  <dcterms:created xsi:type="dcterms:W3CDTF">2023-01-13T15:15:40Z</dcterms:created>
  <dcterms:modified xsi:type="dcterms:W3CDTF">2023-03-24T08:20:20Z</dcterms:modified>
</cp:coreProperties>
</file>